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Дети до 3 лет " sheetId="1" r:id="rId1"/>
    <sheet name="Дети свыше 3 лет" sheetId="2" r:id="rId2"/>
    <sheet name="Дети с пищевой аллергией" sheetId="3" r:id="rId3"/>
  </sheets>
  <calcPr calcId="152511"/>
</workbook>
</file>

<file path=xl/calcChain.xml><?xml version="1.0" encoding="utf-8"?>
<calcChain xmlns="http://schemas.openxmlformats.org/spreadsheetml/2006/main">
  <c r="E17" i="1" l="1"/>
  <c r="F17" i="1"/>
  <c r="G17" i="1"/>
  <c r="D17" i="1"/>
  <c r="D9" i="1" l="1"/>
  <c r="G21" i="2" l="1"/>
  <c r="F21" i="2"/>
  <c r="E21" i="2"/>
  <c r="D21" i="2"/>
  <c r="G9" i="2"/>
  <c r="F9" i="2"/>
  <c r="E9" i="2"/>
  <c r="D9" i="2"/>
  <c r="E29" i="3" l="1"/>
  <c r="F29" i="3"/>
  <c r="G29" i="3"/>
  <c r="D29" i="3"/>
  <c r="E23" i="3"/>
  <c r="F23" i="3"/>
  <c r="G23" i="3"/>
  <c r="D23" i="3"/>
  <c r="G9" i="1" l="1"/>
  <c r="E22" i="1" l="1"/>
  <c r="F22" i="1"/>
  <c r="G22" i="1"/>
  <c r="D22" i="1"/>
  <c r="D26" i="2"/>
  <c r="D27" i="2" s="1"/>
  <c r="G17" i="3" l="1"/>
  <c r="F17" i="3"/>
  <c r="E17" i="3"/>
  <c r="D17" i="3"/>
  <c r="G26" i="2" l="1"/>
  <c r="G27" i="2" s="1"/>
  <c r="F26" i="2"/>
  <c r="F27" i="2" s="1"/>
  <c r="E26" i="2"/>
  <c r="E27" i="2" s="1"/>
  <c r="G9" i="3" l="1"/>
  <c r="F9" i="3"/>
  <c r="E9" i="3"/>
  <c r="D9" i="3"/>
  <c r="G27" i="1"/>
  <c r="F27" i="1"/>
  <c r="E27" i="1"/>
  <c r="D27" i="1"/>
  <c r="D28" i="1" s="1"/>
  <c r="F9" i="1"/>
  <c r="E9" i="1"/>
  <c r="F28" i="1" l="1"/>
  <c r="G28" i="1"/>
  <c r="F30" i="3"/>
  <c r="G30" i="3"/>
  <c r="D30" i="3"/>
  <c r="E30" i="3"/>
  <c r="E28" i="1"/>
</calcChain>
</file>

<file path=xl/sharedStrings.xml><?xml version="1.0" encoding="utf-8"?>
<sst xmlns="http://schemas.openxmlformats.org/spreadsheetml/2006/main" count="148" uniqueCount="73">
  <si>
    <t>МКДОУ д/с №353</t>
  </si>
  <si>
    <t>Наименование блюд</t>
  </si>
  <si>
    <t>Выход</t>
  </si>
  <si>
    <t>Белки</t>
  </si>
  <si>
    <t>Жиры</t>
  </si>
  <si>
    <t>Углеводы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</si>
  <si>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</si>
  <si>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</si>
  <si>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</si>
  <si>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</si>
  <si>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</si>
  <si>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</si>
  <si>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</si>
  <si>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>Полдник</t>
  </si>
  <si>
    <t>Всего полдник</t>
  </si>
  <si>
    <t xml:space="preserve">Ужин </t>
  </si>
  <si>
    <t>Всего ужин</t>
  </si>
  <si>
    <t>Итого за день</t>
  </si>
  <si>
    <t>Рекомендуется</t>
  </si>
  <si>
    <t>Дети свыше 3 лет</t>
  </si>
  <si>
    <t>180</t>
  </si>
  <si>
    <t>Дети с пищевой аллергией</t>
  </si>
  <si>
    <t xml:space="preserve"> </t>
  </si>
  <si>
    <t>130</t>
  </si>
  <si>
    <t>150</t>
  </si>
  <si>
    <t>70</t>
  </si>
  <si>
    <t>250</t>
  </si>
  <si>
    <t>40</t>
  </si>
  <si>
    <t>45</t>
  </si>
  <si>
    <t>Калории</t>
  </si>
  <si>
    <t>60</t>
  </si>
  <si>
    <t>Чай с сахаром</t>
  </si>
  <si>
    <t>4 день</t>
  </si>
  <si>
    <t>Какао с молоком</t>
  </si>
  <si>
    <t>Батон с маслом</t>
  </si>
  <si>
    <t>Яйцо отварное</t>
  </si>
  <si>
    <t>Каша овсяная "Геркулес"</t>
  </si>
  <si>
    <t xml:space="preserve">Каша овсяная "Геркулес" на воде </t>
  </si>
  <si>
    <t>20</t>
  </si>
  <si>
    <t>30</t>
  </si>
  <si>
    <t>313</t>
  </si>
  <si>
    <t>Курица отварная</t>
  </si>
  <si>
    <t>287</t>
  </si>
  <si>
    <t>Десерт фруктовый</t>
  </si>
  <si>
    <t>20/5</t>
  </si>
  <si>
    <t>12.01.2023</t>
  </si>
  <si>
    <t>Икра кабачковая</t>
  </si>
  <si>
    <t>Щи из свежей капусты с картофелем</t>
  </si>
  <si>
    <t>Запеканка рисовая с печенью</t>
  </si>
  <si>
    <t>Компот из сухофруктов</t>
  </si>
  <si>
    <t>Расстегай с рыбой</t>
  </si>
  <si>
    <t>Напиток из сока</t>
  </si>
  <si>
    <t>140</t>
  </si>
  <si>
    <t xml:space="preserve">Омлет натуральный с консервированной кукурузой </t>
  </si>
  <si>
    <t xml:space="preserve">Чай с сахаром </t>
  </si>
  <si>
    <t>25/7</t>
  </si>
  <si>
    <t>50</t>
  </si>
  <si>
    <t>160</t>
  </si>
  <si>
    <t>77</t>
  </si>
  <si>
    <t>Омлет натуральный с консервированной кукурузой</t>
  </si>
  <si>
    <t>0,57</t>
  </si>
  <si>
    <t>0,11</t>
  </si>
  <si>
    <t>18,34</t>
  </si>
  <si>
    <t>0,40</t>
  </si>
  <si>
    <t>0,02</t>
  </si>
  <si>
    <t>24,99</t>
  </si>
  <si>
    <t>101,7</t>
  </si>
  <si>
    <t>Салат из кукурузы</t>
  </si>
  <si>
    <t>Рис отварной</t>
  </si>
  <si>
    <t>20,63</t>
  </si>
  <si>
    <t>18,64</t>
  </si>
  <si>
    <t>91,08</t>
  </si>
  <si>
    <t>634,75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</si>
</sst>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49" fontId="8" fillId="0" borderId="1" xfId="0" applyNumberFormat="1" applyFont="1" applyBorder="1"/>
    <xf numFmtId="49" fontId="0" fillId="0" borderId="1" xfId="0" applyNumberFormat="1" applyBorder="1"/>
    <xf numFmtId="14" fontId="8" fillId="0" borderId="1" xfId="0" applyNumberFormat="1" applyFont="1" applyBorder="1" applyAlignment="1">
      <alignment horizontal="left"/>
    </xf>
    <xf numFmtId="2" fontId="0" fillId="0" borderId="1" xfId="0" applyNumberFormat="1" applyBorder="1"/>
    <xf numFmtId="2" fontId="8" fillId="0" borderId="1" xfId="0" applyNumberFormat="1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0" fontId="0" fillId="0" borderId="0" xfId="0" applyAlignment="1">
      <alignment wrapText="1"/>
    </xf>
    <xf numFmtId="49" fontId="8" fillId="0" borderId="1" xfId="0" applyNumberFormat="1" applyFont="1" applyBorder="1" applyAlignment="1">
      <alignment horizontal="right"/>
    </xf>
    <xf numFmtId="0" fontId="6" fillId="2" borderId="1" xfId="0" applyFont="1" applyFill="1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0" fontId="0" fillId="2" borderId="0" xfId="0" applyFill="1"/>
    <xf numFmtId="0" fontId="0" fillId="0" borderId="0" xfId="0" applyBorder="1"/>
    <xf numFmtId="0" fontId="8" fillId="0" borderId="0" xfId="0" applyFont="1" applyFill="1" applyBorder="1"/>
    <xf numFmtId="0" fontId="8" fillId="0" borderId="2" xfId="0" applyFont="1" applyBorder="1"/>
    <xf numFmtId="0" fontId="0" fillId="2" borderId="1" xfId="0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left" wrapText="1"/>
    </xf>
    <xf numFmtId="2" fontId="0" fillId="0" borderId="0" xfId="0" applyNumberFormat="1" applyBorder="1"/>
    <xf numFmtId="2" fontId="0" fillId="0" borderId="1" xfId="0" applyNumberFormat="1" applyBorder="1" applyAlignment="1">
      <alignment horizontal="right"/>
    </xf>
    <xf numFmtId="49" fontId="4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/>
    <xf numFmtId="49" fontId="2" fillId="0" borderId="1" xfId="0" applyNumberFormat="1" applyFont="1" applyBorder="1"/>
    <xf numFmtId="49" fontId="0" fillId="2" borderId="1" xfId="0" applyNumberFormat="1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D14" sqref="D14:G14"/>
    </sheetView>
  </sheetViews>
  <sheetFormatPr defaultRowHeight="15" x14ac:dyDescent="0.25"/>
  <cols>
    <col min="1" max="1" width="19.140625" customWidth="1"/>
    <col min="2" max="2" width="24.7109375" customWidth="1"/>
    <col min="6" max="6" width="10.42578125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29</v>
      </c>
    </row>
    <row r="2" spans="1:7" ht="19.5" customHeight="1" x14ac:dyDescent="0.25">
      <c r="A2" s="1" t="s">
        <v>6</v>
      </c>
      <c r="B2" s="1"/>
      <c r="C2" s="2"/>
      <c r="D2" s="2"/>
      <c r="E2" s="2"/>
      <c r="F2" s="2"/>
      <c r="G2" s="2"/>
    </row>
    <row r="3" spans="1:7" ht="19.5" customHeight="1" x14ac:dyDescent="0.25">
      <c r="A3" s="4" t="s">
        <v>45</v>
      </c>
      <c r="B3" s="1"/>
      <c r="C3" s="2"/>
      <c r="D3" s="2"/>
      <c r="E3" s="2"/>
      <c r="F3" s="2"/>
      <c r="G3" s="2"/>
    </row>
    <row r="4" spans="1:7" x14ac:dyDescent="0.25">
      <c r="A4" s="1" t="s">
        <v>32</v>
      </c>
      <c r="B4" s="1"/>
      <c r="C4" s="2"/>
      <c r="D4" s="2"/>
      <c r="E4" s="2"/>
      <c r="F4" s="2"/>
      <c r="G4" s="2"/>
    </row>
    <row r="5" spans="1:7" ht="15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7">
        <v>185</v>
      </c>
      <c r="B6" s="5" t="s">
        <v>36</v>
      </c>
      <c r="C6" s="8" t="s">
        <v>23</v>
      </c>
      <c r="D6" s="7">
        <v>2.39</v>
      </c>
      <c r="E6" s="7">
        <v>4.2</v>
      </c>
      <c r="F6" s="7">
        <v>11.98</v>
      </c>
      <c r="G6" s="7">
        <v>95.61</v>
      </c>
    </row>
    <row r="7" spans="1:7" ht="29.25" customHeight="1" x14ac:dyDescent="0.25">
      <c r="A7" s="32">
        <v>397</v>
      </c>
      <c r="B7" s="40" t="s">
        <v>33</v>
      </c>
      <c r="C7" s="33" t="s">
        <v>24</v>
      </c>
      <c r="D7" s="24">
        <v>3.15</v>
      </c>
      <c r="E7" s="24">
        <v>2.72</v>
      </c>
      <c r="F7" s="24">
        <v>12.96</v>
      </c>
      <c r="G7" s="24">
        <v>89</v>
      </c>
    </row>
    <row r="8" spans="1:7" ht="18.75" customHeight="1" x14ac:dyDescent="0.25">
      <c r="A8" s="17">
        <v>3</v>
      </c>
      <c r="B8" s="22" t="s">
        <v>34</v>
      </c>
      <c r="C8" s="8" t="s">
        <v>44</v>
      </c>
      <c r="D8" s="5">
        <v>1.58</v>
      </c>
      <c r="E8" s="5">
        <v>5.24</v>
      </c>
      <c r="F8" s="5">
        <v>9.81</v>
      </c>
      <c r="G8" s="5">
        <v>93.87</v>
      </c>
    </row>
    <row r="9" spans="1:7" ht="18" customHeight="1" x14ac:dyDescent="0.25">
      <c r="A9" s="18"/>
      <c r="B9" s="1" t="s">
        <v>8</v>
      </c>
      <c r="C9" s="9"/>
      <c r="D9" s="13">
        <f>D6+D7+D8</f>
        <v>7.12</v>
      </c>
      <c r="E9" s="2">
        <f t="shared" ref="E9:F9" si="0">E6+E7+E8</f>
        <v>12.16</v>
      </c>
      <c r="F9" s="2">
        <f t="shared" si="0"/>
        <v>34.75</v>
      </c>
      <c r="G9" s="2">
        <f>G6+G7+G8</f>
        <v>278.48</v>
      </c>
    </row>
    <row r="10" spans="1:7" x14ac:dyDescent="0.25">
      <c r="A10" s="18" t="s">
        <v>9</v>
      </c>
      <c r="B10" s="5"/>
      <c r="C10" s="10"/>
      <c r="D10" s="7"/>
      <c r="E10" s="7"/>
      <c r="F10" s="7"/>
      <c r="G10" s="7"/>
    </row>
    <row r="11" spans="1:7" ht="19.5" customHeight="1" x14ac:dyDescent="0.25">
      <c r="A11" s="35"/>
      <c r="B11" s="5" t="s">
        <v>46</v>
      </c>
      <c r="C11" s="10" t="s">
        <v>28</v>
      </c>
      <c r="D11" s="7">
        <v>0.54</v>
      </c>
      <c r="E11" s="7">
        <v>2.12</v>
      </c>
      <c r="F11" s="7">
        <v>3.47</v>
      </c>
      <c r="G11" s="7">
        <v>35.1</v>
      </c>
    </row>
    <row r="12" spans="1:7" ht="33" customHeight="1" x14ac:dyDescent="0.25">
      <c r="A12" s="19">
        <v>67</v>
      </c>
      <c r="B12" s="5" t="s">
        <v>47</v>
      </c>
      <c r="C12" s="10">
        <v>200</v>
      </c>
      <c r="D12" s="7">
        <v>1.36</v>
      </c>
      <c r="E12" s="7">
        <v>3.85</v>
      </c>
      <c r="F12" s="7">
        <v>5.35</v>
      </c>
      <c r="G12" s="7">
        <v>61.6</v>
      </c>
    </row>
    <row r="13" spans="1:7" ht="32.25" customHeight="1" x14ac:dyDescent="0.25">
      <c r="A13" s="31">
        <v>291</v>
      </c>
      <c r="B13" s="25" t="s">
        <v>48</v>
      </c>
      <c r="C13" s="26" t="s">
        <v>52</v>
      </c>
      <c r="D13" s="39">
        <v>10.61</v>
      </c>
      <c r="E13" s="39">
        <v>8.31</v>
      </c>
      <c r="F13" s="39">
        <v>22.48</v>
      </c>
      <c r="G13" s="39">
        <v>207</v>
      </c>
    </row>
    <row r="14" spans="1:7" ht="17.25" customHeight="1" x14ac:dyDescent="0.25">
      <c r="A14" s="31">
        <v>398</v>
      </c>
      <c r="B14" s="25" t="s">
        <v>49</v>
      </c>
      <c r="C14" s="26" t="s">
        <v>24</v>
      </c>
      <c r="D14" s="37">
        <v>0.33</v>
      </c>
      <c r="E14" s="37">
        <v>0.02</v>
      </c>
      <c r="F14" s="37">
        <v>20.83</v>
      </c>
      <c r="G14" s="37">
        <v>84.75</v>
      </c>
    </row>
    <row r="15" spans="1:7" ht="15.75" customHeight="1" x14ac:dyDescent="0.25">
      <c r="A15" s="17"/>
      <c r="B15" s="5" t="s">
        <v>10</v>
      </c>
      <c r="C15" s="10" t="s">
        <v>38</v>
      </c>
      <c r="D15" s="34">
        <v>2.44</v>
      </c>
      <c r="E15" s="34">
        <v>0.44</v>
      </c>
      <c r="F15" s="34">
        <v>12.36</v>
      </c>
      <c r="G15" s="34">
        <v>64.38</v>
      </c>
    </row>
    <row r="16" spans="1:7" ht="17.25" customHeight="1" x14ac:dyDescent="0.25">
      <c r="A16" s="17"/>
      <c r="B16" s="5" t="s">
        <v>11</v>
      </c>
      <c r="C16" s="10" t="s">
        <v>39</v>
      </c>
      <c r="D16" s="34">
        <v>2.0299999999999998</v>
      </c>
      <c r="E16" s="34">
        <v>0.71</v>
      </c>
      <c r="F16" s="34">
        <v>13.81</v>
      </c>
      <c r="G16" s="34">
        <v>70.760000000000005</v>
      </c>
    </row>
    <row r="17" spans="1:7" ht="18" customHeight="1" x14ac:dyDescent="0.25">
      <c r="A17" s="17"/>
      <c r="B17" s="1" t="s">
        <v>12</v>
      </c>
      <c r="C17" s="9"/>
      <c r="D17" s="13">
        <f>D12+D11+D13+D15+D16+D14</f>
        <v>17.309999999999999</v>
      </c>
      <c r="E17" s="13">
        <f t="shared" ref="E17:G17" si="1">E12+E11+E13+E15+E16+E14</f>
        <v>15.45</v>
      </c>
      <c r="F17" s="13">
        <f t="shared" si="1"/>
        <v>78.3</v>
      </c>
      <c r="G17" s="13">
        <f t="shared" si="1"/>
        <v>523.58999999999992</v>
      </c>
    </row>
    <row r="18" spans="1:7" x14ac:dyDescent="0.25">
      <c r="A18" s="17"/>
      <c r="B18" s="5"/>
      <c r="C18" s="10"/>
      <c r="D18" s="7"/>
      <c r="E18" s="7"/>
      <c r="F18" s="7"/>
      <c r="G18" s="7"/>
    </row>
    <row r="19" spans="1:7" x14ac:dyDescent="0.25">
      <c r="A19" s="18" t="s">
        <v>13</v>
      </c>
      <c r="B19" s="5"/>
      <c r="C19" s="10"/>
      <c r="D19" s="7"/>
      <c r="E19" s="7"/>
      <c r="F19" s="7"/>
      <c r="G19" s="7"/>
    </row>
    <row r="20" spans="1:7" x14ac:dyDescent="0.25">
      <c r="A20" s="31">
        <v>294</v>
      </c>
      <c r="B20" s="25" t="s">
        <v>50</v>
      </c>
      <c r="C20" s="26" t="s">
        <v>30</v>
      </c>
      <c r="D20" s="12">
        <v>11.84</v>
      </c>
      <c r="E20" s="12">
        <v>8.35</v>
      </c>
      <c r="F20" s="12">
        <v>21.7</v>
      </c>
      <c r="G20" s="12">
        <v>263.33999999999997</v>
      </c>
    </row>
    <row r="21" spans="1:7" ht="15.75" customHeight="1" x14ac:dyDescent="0.25">
      <c r="A21" s="31"/>
      <c r="B21" s="25" t="s">
        <v>51</v>
      </c>
      <c r="C21" s="26" t="s">
        <v>24</v>
      </c>
      <c r="D21" s="21" t="s">
        <v>60</v>
      </c>
      <c r="E21" s="21" t="s">
        <v>61</v>
      </c>
      <c r="F21" s="21" t="s">
        <v>62</v>
      </c>
      <c r="G21" s="21" t="s">
        <v>58</v>
      </c>
    </row>
    <row r="22" spans="1:7" ht="15" customHeight="1" x14ac:dyDescent="0.25">
      <c r="A22" s="17"/>
      <c r="B22" s="1" t="s">
        <v>14</v>
      </c>
      <c r="C22" s="9"/>
      <c r="D22" s="23">
        <f>D20+D21</f>
        <v>12.41</v>
      </c>
      <c r="E22" s="23">
        <f t="shared" ref="E22:G22" si="2">E20+E21</f>
        <v>8.4599999999999991</v>
      </c>
      <c r="F22" s="23">
        <f t="shared" si="2"/>
        <v>40.04</v>
      </c>
      <c r="G22" s="23">
        <f t="shared" si="2"/>
        <v>340.34</v>
      </c>
    </row>
    <row r="23" spans="1:7" x14ac:dyDescent="0.25">
      <c r="A23" s="18" t="s">
        <v>15</v>
      </c>
      <c r="B23" s="5"/>
      <c r="C23" s="10"/>
      <c r="D23" s="7"/>
      <c r="E23" s="7"/>
      <c r="F23" s="7"/>
      <c r="G23" s="7"/>
    </row>
    <row r="24" spans="1:7" ht="45" customHeight="1" x14ac:dyDescent="0.25">
      <c r="A24" s="41">
        <v>215</v>
      </c>
      <c r="B24" s="5" t="s">
        <v>53</v>
      </c>
      <c r="C24" s="10" t="s">
        <v>52</v>
      </c>
      <c r="D24" s="7">
        <v>7.52</v>
      </c>
      <c r="E24" s="7">
        <v>13.46</v>
      </c>
      <c r="F24" s="7">
        <v>1.51</v>
      </c>
      <c r="G24" s="7">
        <v>157</v>
      </c>
    </row>
    <row r="25" spans="1:7" ht="16.5" customHeight="1" x14ac:dyDescent="0.25">
      <c r="A25" s="31">
        <v>263</v>
      </c>
      <c r="B25" s="25" t="s">
        <v>54</v>
      </c>
      <c r="C25" s="26">
        <v>150</v>
      </c>
      <c r="D25" s="7">
        <v>0</v>
      </c>
      <c r="E25" s="7">
        <v>0</v>
      </c>
      <c r="F25" s="7">
        <v>8.98</v>
      </c>
      <c r="G25" s="7">
        <v>30</v>
      </c>
    </row>
    <row r="26" spans="1:7" ht="17.25" customHeight="1" x14ac:dyDescent="0.25">
      <c r="A26" s="5"/>
      <c r="B26" s="5" t="s">
        <v>11</v>
      </c>
      <c r="C26" s="10" t="s">
        <v>38</v>
      </c>
      <c r="D26" s="7">
        <v>2.44</v>
      </c>
      <c r="E26" s="7">
        <v>0.44</v>
      </c>
      <c r="F26" s="7">
        <v>12.36</v>
      </c>
      <c r="G26" s="7">
        <v>64.38</v>
      </c>
    </row>
    <row r="27" spans="1:7" x14ac:dyDescent="0.25">
      <c r="A27" s="5"/>
      <c r="B27" s="2" t="s">
        <v>16</v>
      </c>
      <c r="C27" s="2"/>
      <c r="D27" s="2">
        <f>D24+D25+D26</f>
        <v>9.9599999999999991</v>
      </c>
      <c r="E27" s="2">
        <f t="shared" ref="E27:G27" si="3">E24+E25+E26</f>
        <v>13.9</v>
      </c>
      <c r="F27" s="2">
        <f t="shared" si="3"/>
        <v>22.85</v>
      </c>
      <c r="G27" s="2">
        <f t="shared" si="3"/>
        <v>251.38</v>
      </c>
    </row>
    <row r="28" spans="1:7" x14ac:dyDescent="0.25">
      <c r="A28" s="5"/>
      <c r="B28" s="2" t="s">
        <v>17</v>
      </c>
      <c r="C28" s="2"/>
      <c r="D28" s="23">
        <f>D9+D17+D22+D27</f>
        <v>46.800000000000004</v>
      </c>
      <c r="E28" s="2">
        <f>E9+E17+E22+E27</f>
        <v>49.97</v>
      </c>
      <c r="F28" s="2">
        <f>F9+F17+F22+F27</f>
        <v>175.94</v>
      </c>
      <c r="G28" s="2">
        <f>G9+G17+G22+G27</f>
        <v>1393.79</v>
      </c>
    </row>
    <row r="29" spans="1:7" x14ac:dyDescent="0.25">
      <c r="A29" s="5"/>
      <c r="B29" s="2" t="s">
        <v>18</v>
      </c>
      <c r="C29" s="2"/>
      <c r="D29" s="2">
        <v>42</v>
      </c>
      <c r="E29" s="2">
        <v>48</v>
      </c>
      <c r="F29" s="2">
        <v>203</v>
      </c>
      <c r="G29" s="2">
        <v>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J21" sqref="J21"/>
    </sheetView>
  </sheetViews>
  <sheetFormatPr defaultRowHeight="15" x14ac:dyDescent="0.25"/>
  <cols>
    <col min="1" max="1" width="18.28515625" customWidth="1"/>
    <col min="2" max="2" width="24.140625" customWidth="1"/>
  </cols>
  <sheetData>
    <row r="1" spans="1:1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29</v>
      </c>
    </row>
    <row r="2" spans="1:16" x14ac:dyDescent="0.25">
      <c r="A2" s="2" t="s">
        <v>19</v>
      </c>
      <c r="B2" s="2"/>
      <c r="C2" s="2"/>
      <c r="D2" s="2"/>
      <c r="E2" s="2"/>
      <c r="F2" s="2"/>
      <c r="G2" s="2"/>
    </row>
    <row r="3" spans="1:16" x14ac:dyDescent="0.25">
      <c r="A3" s="11">
        <v>44938</v>
      </c>
      <c r="B3" s="2"/>
      <c r="C3" s="2"/>
      <c r="D3" s="2"/>
      <c r="E3" s="2"/>
      <c r="F3" s="2"/>
      <c r="G3" s="2"/>
    </row>
    <row r="4" spans="1:16" x14ac:dyDescent="0.25">
      <c r="A4" s="2" t="s">
        <v>32</v>
      </c>
      <c r="B4" s="7"/>
      <c r="C4" s="7"/>
      <c r="D4" s="7"/>
      <c r="E4" s="7"/>
      <c r="F4" s="7"/>
      <c r="G4" s="7"/>
    </row>
    <row r="5" spans="1:16" x14ac:dyDescent="0.25">
      <c r="A5" s="2" t="s">
        <v>7</v>
      </c>
      <c r="B5" s="7"/>
      <c r="C5" s="7"/>
      <c r="D5" s="7"/>
      <c r="E5" s="7"/>
      <c r="F5" s="7"/>
      <c r="G5" s="7"/>
    </row>
    <row r="6" spans="1:16" ht="32.25" customHeight="1" x14ac:dyDescent="0.25">
      <c r="A6" s="17">
        <v>185</v>
      </c>
      <c r="B6" s="5" t="s">
        <v>36</v>
      </c>
      <c r="C6" s="8" t="s">
        <v>20</v>
      </c>
      <c r="D6" s="7">
        <v>3.79</v>
      </c>
      <c r="E6" s="7">
        <v>5.48</v>
      </c>
      <c r="F6" s="7">
        <v>19.03</v>
      </c>
      <c r="G6" s="7">
        <v>141</v>
      </c>
    </row>
    <row r="7" spans="1:16" ht="29.25" customHeight="1" x14ac:dyDescent="0.25">
      <c r="A7" s="32">
        <v>397</v>
      </c>
      <c r="B7" s="40" t="s">
        <v>33</v>
      </c>
      <c r="C7" s="38" t="s">
        <v>20</v>
      </c>
      <c r="D7" s="42">
        <v>3.67</v>
      </c>
      <c r="E7" s="24">
        <v>3.19</v>
      </c>
      <c r="F7" s="24">
        <v>15.82</v>
      </c>
      <c r="G7" s="24">
        <v>107</v>
      </c>
      <c r="H7" s="27"/>
      <c r="M7" s="28"/>
      <c r="N7" s="28"/>
      <c r="O7" s="28"/>
      <c r="P7" s="28"/>
    </row>
    <row r="8" spans="1:16" ht="21" customHeight="1" x14ac:dyDescent="0.25">
      <c r="A8" s="17">
        <v>3</v>
      </c>
      <c r="B8" s="22" t="s">
        <v>34</v>
      </c>
      <c r="C8" s="8" t="s">
        <v>55</v>
      </c>
      <c r="D8" s="34">
        <v>2.34</v>
      </c>
      <c r="E8" s="34">
        <v>7.76</v>
      </c>
      <c r="F8" s="34">
        <v>14.53</v>
      </c>
      <c r="G8" s="34">
        <v>139.1</v>
      </c>
      <c r="M8" s="36"/>
      <c r="N8" s="36"/>
      <c r="O8" s="36"/>
      <c r="P8" s="36"/>
    </row>
    <row r="9" spans="1:16" x14ac:dyDescent="0.25">
      <c r="A9" s="18"/>
      <c r="B9" s="1" t="s">
        <v>8</v>
      </c>
      <c r="C9" s="9"/>
      <c r="D9" s="2">
        <f>D6+D7+D8</f>
        <v>9.8000000000000007</v>
      </c>
      <c r="E9" s="2">
        <f t="shared" ref="E9:F9" si="0">E6+E7+E8</f>
        <v>16.43</v>
      </c>
      <c r="F9" s="2">
        <f t="shared" si="0"/>
        <v>49.38</v>
      </c>
      <c r="G9" s="2">
        <f>G6+G7+G8</f>
        <v>387.1</v>
      </c>
      <c r="M9" s="28"/>
      <c r="N9" s="28"/>
      <c r="O9" s="28"/>
      <c r="P9" s="28"/>
    </row>
    <row r="10" spans="1:16" x14ac:dyDescent="0.25">
      <c r="A10" s="18" t="s">
        <v>9</v>
      </c>
      <c r="B10" s="5"/>
      <c r="C10" s="9"/>
      <c r="D10" s="2"/>
      <c r="E10" s="2"/>
      <c r="F10" s="2"/>
      <c r="G10" s="2"/>
      <c r="M10" s="28"/>
      <c r="N10" s="28"/>
      <c r="O10" s="28"/>
      <c r="P10" s="28"/>
    </row>
    <row r="11" spans="1:16" x14ac:dyDescent="0.25">
      <c r="A11" s="35"/>
      <c r="B11" s="5" t="s">
        <v>46</v>
      </c>
      <c r="C11" s="47" t="s">
        <v>56</v>
      </c>
      <c r="D11" s="12">
        <v>0.72</v>
      </c>
      <c r="E11" s="12">
        <v>2.83</v>
      </c>
      <c r="F11" s="12">
        <v>4.63</v>
      </c>
      <c r="G11" s="12">
        <v>46.8</v>
      </c>
      <c r="M11" s="28"/>
      <c r="N11" s="28"/>
      <c r="O11" s="28"/>
      <c r="P11" s="28"/>
    </row>
    <row r="12" spans="1:16" ht="30" x14ac:dyDescent="0.25">
      <c r="A12" s="19">
        <v>67</v>
      </c>
      <c r="B12" s="5" t="s">
        <v>47</v>
      </c>
      <c r="C12" s="43" t="s">
        <v>26</v>
      </c>
      <c r="D12" s="12">
        <v>1.7</v>
      </c>
      <c r="E12" s="12">
        <v>4.82</v>
      </c>
      <c r="F12" s="12">
        <v>6.59</v>
      </c>
      <c r="G12" s="12">
        <v>77</v>
      </c>
      <c r="M12" s="28"/>
      <c r="N12" s="28"/>
      <c r="O12" s="28"/>
      <c r="P12" s="28"/>
    </row>
    <row r="13" spans="1:16" ht="30" x14ac:dyDescent="0.25">
      <c r="A13" s="31">
        <v>161</v>
      </c>
      <c r="B13" s="25" t="s">
        <v>48</v>
      </c>
      <c r="C13" s="26" t="s">
        <v>57</v>
      </c>
      <c r="D13" s="39">
        <v>12.13</v>
      </c>
      <c r="E13" s="39">
        <v>9.5</v>
      </c>
      <c r="F13" s="39">
        <v>25.7</v>
      </c>
      <c r="G13" s="39">
        <v>237</v>
      </c>
    </row>
    <row r="14" spans="1:16" x14ac:dyDescent="0.25">
      <c r="A14" s="31">
        <v>398</v>
      </c>
      <c r="B14" s="25" t="s">
        <v>49</v>
      </c>
      <c r="C14" s="10" t="s">
        <v>20</v>
      </c>
      <c r="D14" s="21" t="s">
        <v>63</v>
      </c>
      <c r="E14" s="21" t="s">
        <v>64</v>
      </c>
      <c r="F14" s="21" t="s">
        <v>65</v>
      </c>
      <c r="G14" s="21" t="s">
        <v>66</v>
      </c>
    </row>
    <row r="15" spans="1:16" x14ac:dyDescent="0.25">
      <c r="A15" s="17"/>
      <c r="B15" s="5" t="s">
        <v>10</v>
      </c>
      <c r="C15" s="26" t="s">
        <v>39</v>
      </c>
      <c r="D15" s="34">
        <v>3.04</v>
      </c>
      <c r="E15" s="34">
        <v>0.55000000000000004</v>
      </c>
      <c r="F15" s="34">
        <v>15.36</v>
      </c>
      <c r="G15" s="34">
        <v>80.040000000000006</v>
      </c>
    </row>
    <row r="16" spans="1:16" x14ac:dyDescent="0.25">
      <c r="A16" s="17"/>
      <c r="B16" s="5" t="s">
        <v>11</v>
      </c>
      <c r="C16" s="10" t="s">
        <v>27</v>
      </c>
      <c r="D16" s="34">
        <v>2.64</v>
      </c>
      <c r="E16" s="34">
        <v>0.92</v>
      </c>
      <c r="F16" s="34">
        <v>13.81</v>
      </c>
      <c r="G16" s="34">
        <v>92.21</v>
      </c>
    </row>
    <row r="17" spans="1:7" x14ac:dyDescent="0.25">
      <c r="A17" s="17"/>
      <c r="B17" s="1" t="s">
        <v>12</v>
      </c>
      <c r="C17" s="10"/>
      <c r="D17" s="23" t="s">
        <v>69</v>
      </c>
      <c r="E17" s="23" t="s">
        <v>70</v>
      </c>
      <c r="F17" s="23" t="s">
        <v>71</v>
      </c>
      <c r="G17" s="23" t="s">
        <v>72</v>
      </c>
    </row>
    <row r="18" spans="1:7" ht="14.25" customHeight="1" x14ac:dyDescent="0.25">
      <c r="A18" s="18" t="s">
        <v>13</v>
      </c>
      <c r="B18" s="5"/>
      <c r="C18" s="7"/>
      <c r="D18" s="7"/>
      <c r="E18" s="7"/>
      <c r="F18" s="7"/>
      <c r="G18" s="7"/>
    </row>
    <row r="19" spans="1:7" ht="21.75" customHeight="1" x14ac:dyDescent="0.25">
      <c r="A19" s="31"/>
      <c r="B19" s="25" t="s">
        <v>50</v>
      </c>
      <c r="C19" s="26" t="s">
        <v>25</v>
      </c>
      <c r="D19" s="12">
        <v>13.37</v>
      </c>
      <c r="E19" s="12">
        <v>9.4</v>
      </c>
      <c r="F19" s="12">
        <v>25.3</v>
      </c>
      <c r="G19" s="12">
        <v>296.26</v>
      </c>
    </row>
    <row r="20" spans="1:7" ht="15" customHeight="1" x14ac:dyDescent="0.25">
      <c r="A20" s="31">
        <v>251</v>
      </c>
      <c r="B20" s="25" t="s">
        <v>51</v>
      </c>
      <c r="C20" s="26" t="s">
        <v>20</v>
      </c>
      <c r="D20" s="21" t="s">
        <v>60</v>
      </c>
      <c r="E20" s="21" t="s">
        <v>61</v>
      </c>
      <c r="F20" s="21" t="s">
        <v>62</v>
      </c>
      <c r="G20" s="21" t="s">
        <v>58</v>
      </c>
    </row>
    <row r="21" spans="1:7" ht="18.75" customHeight="1" x14ac:dyDescent="0.25">
      <c r="A21" s="17"/>
      <c r="B21" s="1" t="s">
        <v>14</v>
      </c>
      <c r="C21" s="9"/>
      <c r="D21" s="23">
        <f>D19+D20</f>
        <v>13.94</v>
      </c>
      <c r="E21" s="23">
        <f t="shared" ref="E21:G21" si="1">E19+E20</f>
        <v>9.51</v>
      </c>
      <c r="F21" s="23">
        <f t="shared" si="1"/>
        <v>43.64</v>
      </c>
      <c r="G21" s="23">
        <f t="shared" si="1"/>
        <v>373.26</v>
      </c>
    </row>
    <row r="22" spans="1:7" ht="15.75" customHeight="1" x14ac:dyDescent="0.25">
      <c r="A22" s="18" t="s">
        <v>15</v>
      </c>
      <c r="B22" s="5"/>
      <c r="C22" s="7"/>
      <c r="D22" s="7"/>
      <c r="E22" s="7"/>
      <c r="F22" s="7"/>
      <c r="G22" s="7"/>
    </row>
    <row r="23" spans="1:7" ht="41.25" customHeight="1" x14ac:dyDescent="0.25">
      <c r="A23" s="41">
        <v>215</v>
      </c>
      <c r="B23" s="5" t="s">
        <v>59</v>
      </c>
      <c r="C23" s="10" t="s">
        <v>57</v>
      </c>
      <c r="D23" s="7">
        <v>9.2799999999999994</v>
      </c>
      <c r="E23" s="7">
        <v>16.62</v>
      </c>
      <c r="F23" s="7">
        <v>1.86</v>
      </c>
      <c r="G23" s="7">
        <v>194</v>
      </c>
    </row>
    <row r="24" spans="1:7" x14ac:dyDescent="0.25">
      <c r="A24" s="31">
        <v>263</v>
      </c>
      <c r="B24" s="25" t="s">
        <v>31</v>
      </c>
      <c r="C24" s="26" t="s">
        <v>20</v>
      </c>
      <c r="D24" s="7">
        <v>0</v>
      </c>
      <c r="E24" s="7">
        <v>0</v>
      </c>
      <c r="F24" s="7">
        <v>8.98</v>
      </c>
      <c r="G24" s="7">
        <v>30</v>
      </c>
    </row>
    <row r="25" spans="1:7" x14ac:dyDescent="0.25">
      <c r="A25" s="5"/>
      <c r="B25" s="5" t="s">
        <v>11</v>
      </c>
      <c r="C25" s="10" t="s">
        <v>38</v>
      </c>
      <c r="D25" s="34">
        <v>3.04</v>
      </c>
      <c r="E25" s="34">
        <v>0.55000000000000004</v>
      </c>
      <c r="F25" s="34">
        <v>15.36</v>
      </c>
      <c r="G25" s="34">
        <v>80.040000000000006</v>
      </c>
    </row>
    <row r="26" spans="1:7" x14ac:dyDescent="0.25">
      <c r="A26" s="5"/>
      <c r="B26" s="1" t="s">
        <v>16</v>
      </c>
      <c r="C26" s="10"/>
      <c r="D26" s="13">
        <f>D23+D24+D25</f>
        <v>12.32</v>
      </c>
      <c r="E26" s="13">
        <f>E23+E24+E25</f>
        <v>17.170000000000002</v>
      </c>
      <c r="F26" s="13">
        <f>F23+F24+F25</f>
        <v>26.2</v>
      </c>
      <c r="G26" s="13">
        <f>G23+G24+G25</f>
        <v>304.04000000000002</v>
      </c>
    </row>
    <row r="27" spans="1:7" x14ac:dyDescent="0.25">
      <c r="A27" s="7"/>
      <c r="B27" s="2" t="s">
        <v>17</v>
      </c>
      <c r="C27" s="13"/>
      <c r="D27" s="13">
        <f>D26+D21+D17+D9</f>
        <v>56.69</v>
      </c>
      <c r="E27" s="13">
        <f>E26+E21+E17+E9</f>
        <v>61.75</v>
      </c>
      <c r="F27" s="13">
        <f>F26+F21+F17+F9</f>
        <v>210.3</v>
      </c>
      <c r="G27" s="13">
        <f>G26+G21+G17+G9</f>
        <v>1699.15</v>
      </c>
    </row>
    <row r="28" spans="1:7" x14ac:dyDescent="0.25">
      <c r="A28" s="7"/>
      <c r="B28" s="2" t="s">
        <v>18</v>
      </c>
      <c r="C28" s="13"/>
      <c r="D28" s="13">
        <v>54</v>
      </c>
      <c r="E28" s="13">
        <v>60</v>
      </c>
      <c r="F28" s="13">
        <v>261</v>
      </c>
      <c r="G28" s="13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J20" sqref="J20"/>
    </sheetView>
  </sheetViews>
  <sheetFormatPr defaultRowHeight="15" x14ac:dyDescent="0.25"/>
  <cols>
    <col min="1" max="1" width="20.5703125" customWidth="1"/>
    <col min="2" max="2" width="24.85546875" customWidth="1"/>
    <col min="6" max="6" width="10.85546875" customWidth="1"/>
    <col min="7" max="7" width="10.42578125" customWidth="1"/>
  </cols>
  <sheetData>
    <row r="1" spans="1:7" ht="15.75" x14ac:dyDescent="0.25">
      <c r="A1" s="14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4" t="s">
        <v>5</v>
      </c>
      <c r="G1" s="16" t="s">
        <v>29</v>
      </c>
    </row>
    <row r="2" spans="1:7" ht="36" customHeight="1" x14ac:dyDescent="0.25">
      <c r="A2" s="14" t="s">
        <v>21</v>
      </c>
      <c r="B2" s="14"/>
      <c r="C2" s="15"/>
      <c r="D2" s="15"/>
      <c r="E2" s="15"/>
      <c r="F2" s="15"/>
      <c r="G2" s="15"/>
    </row>
    <row r="3" spans="1:7" ht="16.5" customHeight="1" x14ac:dyDescent="0.25">
      <c r="A3" s="4" t="s">
        <v>45</v>
      </c>
      <c r="B3" s="1"/>
      <c r="C3" s="2"/>
      <c r="D3" s="2"/>
      <c r="E3" s="2"/>
      <c r="F3" s="2"/>
      <c r="G3" s="2"/>
    </row>
    <row r="4" spans="1:7" x14ac:dyDescent="0.25">
      <c r="A4" s="1" t="s">
        <v>32</v>
      </c>
      <c r="B4" s="1"/>
      <c r="C4" s="2"/>
      <c r="D4" s="2"/>
      <c r="E4" s="2"/>
      <c r="F4" s="2"/>
      <c r="G4" s="2"/>
    </row>
    <row r="5" spans="1:7" ht="21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7">
        <v>311</v>
      </c>
      <c r="B6" s="5" t="s">
        <v>37</v>
      </c>
      <c r="C6" s="6">
        <v>130</v>
      </c>
      <c r="D6" s="7">
        <v>1.9</v>
      </c>
      <c r="E6" s="7">
        <v>4</v>
      </c>
      <c r="F6" s="7">
        <v>13.5</v>
      </c>
      <c r="G6" s="7">
        <v>98</v>
      </c>
    </row>
    <row r="7" spans="1:7" ht="17.25" customHeight="1" x14ac:dyDescent="0.25">
      <c r="A7" s="17"/>
      <c r="B7" s="5" t="s">
        <v>10</v>
      </c>
      <c r="C7" s="6">
        <v>20</v>
      </c>
      <c r="D7" s="7">
        <v>2.0299999999999998</v>
      </c>
      <c r="E7" s="7">
        <v>0.71</v>
      </c>
      <c r="F7" s="7">
        <v>13.81</v>
      </c>
      <c r="G7" s="7">
        <v>70.760000000000005</v>
      </c>
    </row>
    <row r="8" spans="1:7" ht="18" customHeight="1" x14ac:dyDescent="0.25">
      <c r="A8" s="17">
        <v>263</v>
      </c>
      <c r="B8" s="5" t="s">
        <v>31</v>
      </c>
      <c r="C8" s="6">
        <v>150</v>
      </c>
      <c r="D8" s="7">
        <v>0</v>
      </c>
      <c r="E8" s="7">
        <v>0</v>
      </c>
      <c r="F8" s="7">
        <v>8.98</v>
      </c>
      <c r="G8" s="7">
        <v>30</v>
      </c>
    </row>
    <row r="9" spans="1:7" ht="15.75" customHeight="1" x14ac:dyDescent="0.25">
      <c r="A9" s="18"/>
      <c r="B9" s="1" t="s">
        <v>8</v>
      </c>
      <c r="C9" s="46"/>
      <c r="D9" s="2">
        <f>D6+D7+D8</f>
        <v>3.9299999999999997</v>
      </c>
      <c r="E9" s="2">
        <f t="shared" ref="E9:G9" si="0">E6+E7+E8</f>
        <v>4.71</v>
      </c>
      <c r="F9" s="2">
        <f t="shared" si="0"/>
        <v>36.290000000000006</v>
      </c>
      <c r="G9" s="2">
        <f t="shared" si="0"/>
        <v>198.76</v>
      </c>
    </row>
    <row r="10" spans="1:7" x14ac:dyDescent="0.25">
      <c r="A10" s="18" t="s">
        <v>9</v>
      </c>
      <c r="B10" s="5"/>
      <c r="C10" s="6"/>
      <c r="D10" s="7"/>
      <c r="E10" s="7"/>
      <c r="F10" s="7"/>
      <c r="G10" s="7"/>
    </row>
    <row r="11" spans="1:7" x14ac:dyDescent="0.25">
      <c r="A11" s="18">
        <v>33</v>
      </c>
      <c r="B11" s="5" t="s">
        <v>46</v>
      </c>
      <c r="C11" s="6">
        <v>45</v>
      </c>
      <c r="D11" s="7">
        <v>0.64</v>
      </c>
      <c r="E11" s="7">
        <v>2.74</v>
      </c>
      <c r="F11" s="7">
        <v>3.76</v>
      </c>
      <c r="G11" s="7">
        <v>42.25</v>
      </c>
    </row>
    <row r="12" spans="1:7" ht="31.5" customHeight="1" x14ac:dyDescent="0.25">
      <c r="A12" s="19">
        <v>67</v>
      </c>
      <c r="B12" s="5" t="s">
        <v>47</v>
      </c>
      <c r="C12" s="6">
        <v>200</v>
      </c>
      <c r="D12" s="7">
        <v>1.36</v>
      </c>
      <c r="E12" s="7">
        <v>3.85</v>
      </c>
      <c r="F12" s="7">
        <v>5.35</v>
      </c>
      <c r="G12" s="7">
        <v>61.6</v>
      </c>
    </row>
    <row r="13" spans="1:7" ht="30" customHeight="1" x14ac:dyDescent="0.25">
      <c r="A13" s="20" t="s">
        <v>40</v>
      </c>
      <c r="B13" s="5" t="s">
        <v>68</v>
      </c>
      <c r="C13" s="6">
        <v>130</v>
      </c>
      <c r="D13" s="7">
        <v>3.86</v>
      </c>
      <c r="E13" s="7">
        <v>3.76</v>
      </c>
      <c r="F13" s="7">
        <v>27.46</v>
      </c>
      <c r="G13" s="7">
        <v>159</v>
      </c>
    </row>
    <row r="14" spans="1:7" ht="16.5" customHeight="1" x14ac:dyDescent="0.25">
      <c r="A14" s="44" t="s">
        <v>42</v>
      </c>
      <c r="B14" s="25" t="s">
        <v>41</v>
      </c>
      <c r="C14" s="45">
        <v>100</v>
      </c>
      <c r="D14" s="7">
        <v>17.559999999999999</v>
      </c>
      <c r="E14" s="7">
        <v>17.559999999999999</v>
      </c>
      <c r="F14" s="7">
        <v>0</v>
      </c>
      <c r="G14" s="7">
        <v>231</v>
      </c>
    </row>
    <row r="15" spans="1:7" ht="18.75" customHeight="1" x14ac:dyDescent="0.25">
      <c r="A15" s="17">
        <v>398</v>
      </c>
      <c r="B15" s="5" t="s">
        <v>49</v>
      </c>
      <c r="C15" s="6">
        <v>150</v>
      </c>
      <c r="D15" s="37">
        <v>0.33</v>
      </c>
      <c r="E15" s="37">
        <v>0.02</v>
      </c>
      <c r="F15" s="37">
        <v>20.83</v>
      </c>
      <c r="G15" s="37">
        <v>84.75</v>
      </c>
    </row>
    <row r="16" spans="1:7" ht="15" customHeight="1" x14ac:dyDescent="0.25">
      <c r="A16" s="17" t="s">
        <v>22</v>
      </c>
      <c r="B16" s="5" t="s">
        <v>10</v>
      </c>
      <c r="C16" s="6">
        <v>20</v>
      </c>
      <c r="D16" s="34">
        <v>2.44</v>
      </c>
      <c r="E16" s="34">
        <v>0.44</v>
      </c>
      <c r="F16" s="34">
        <v>12.36</v>
      </c>
      <c r="G16" s="34">
        <v>64.38</v>
      </c>
    </row>
    <row r="17" spans="1:7" ht="15.75" customHeight="1" x14ac:dyDescent="0.25">
      <c r="A17" s="17"/>
      <c r="B17" s="1" t="s">
        <v>12</v>
      </c>
      <c r="C17" s="46"/>
      <c r="D17" s="2">
        <f>D13+D12+D14+D15+D16</f>
        <v>25.549999999999997</v>
      </c>
      <c r="E17" s="2">
        <f>E13+E12+E14+E15+E16</f>
        <v>25.63</v>
      </c>
      <c r="F17" s="2">
        <f>F13+F12+F14+F15+F16</f>
        <v>66</v>
      </c>
      <c r="G17" s="2">
        <f>G13+G12+G14+G15+G16</f>
        <v>600.73</v>
      </c>
    </row>
    <row r="18" spans="1:7" x14ac:dyDescent="0.25">
      <c r="A18" s="17"/>
      <c r="B18" s="5"/>
      <c r="C18" s="6"/>
      <c r="D18" s="7"/>
      <c r="E18" s="7"/>
      <c r="F18" s="7"/>
      <c r="G18" s="7"/>
    </row>
    <row r="19" spans="1:7" x14ac:dyDescent="0.25">
      <c r="A19" s="18" t="s">
        <v>13</v>
      </c>
      <c r="B19" s="5"/>
      <c r="C19" s="6"/>
      <c r="D19" s="7"/>
      <c r="E19" s="7"/>
      <c r="F19" s="7"/>
      <c r="G19" s="7"/>
    </row>
    <row r="20" spans="1:7" x14ac:dyDescent="0.25">
      <c r="A20" s="18"/>
      <c r="B20" s="5" t="s">
        <v>43</v>
      </c>
      <c r="C20" s="6">
        <v>100</v>
      </c>
      <c r="D20" s="7"/>
      <c r="E20" s="7"/>
      <c r="F20" s="7"/>
      <c r="G20" s="7"/>
    </row>
    <row r="21" spans="1:7" x14ac:dyDescent="0.25">
      <c r="A21" s="17"/>
      <c r="B21" s="5" t="s">
        <v>10</v>
      </c>
      <c r="C21" s="6">
        <v>15</v>
      </c>
      <c r="D21" s="7">
        <v>2.0299999999999998</v>
      </c>
      <c r="E21" s="7">
        <v>0.71</v>
      </c>
      <c r="F21" s="7">
        <v>13.81</v>
      </c>
      <c r="G21" s="7">
        <v>70.760000000000005</v>
      </c>
    </row>
    <row r="22" spans="1:7" ht="14.25" customHeight="1" x14ac:dyDescent="0.25">
      <c r="A22" s="31">
        <v>263</v>
      </c>
      <c r="B22" s="25" t="s">
        <v>31</v>
      </c>
      <c r="C22" s="45">
        <v>150</v>
      </c>
      <c r="D22" s="7">
        <v>0</v>
      </c>
      <c r="E22" s="7">
        <v>0</v>
      </c>
      <c r="F22" s="7">
        <v>8.98</v>
      </c>
      <c r="G22" s="7">
        <v>30</v>
      </c>
    </row>
    <row r="23" spans="1:7" x14ac:dyDescent="0.25">
      <c r="A23" s="17"/>
      <c r="B23" s="1" t="s">
        <v>14</v>
      </c>
      <c r="C23" s="46"/>
      <c r="D23" s="23">
        <f>D21+D22</f>
        <v>2.0299999999999998</v>
      </c>
      <c r="E23" s="23">
        <f t="shared" ref="E23:G23" si="1">E21+E22</f>
        <v>0.71</v>
      </c>
      <c r="F23" s="23">
        <f t="shared" si="1"/>
        <v>22.79</v>
      </c>
      <c r="G23" s="23">
        <f t="shared" si="1"/>
        <v>100.76</v>
      </c>
    </row>
    <row r="24" spans="1:7" x14ac:dyDescent="0.25">
      <c r="A24" s="18" t="s">
        <v>15</v>
      </c>
      <c r="B24" s="5"/>
      <c r="C24" s="6"/>
      <c r="D24" s="7"/>
      <c r="E24" s="7"/>
      <c r="F24" s="7"/>
      <c r="G24" s="7"/>
    </row>
    <row r="25" spans="1:7" ht="24.75" customHeight="1" x14ac:dyDescent="0.25">
      <c r="A25" s="19">
        <v>209</v>
      </c>
      <c r="B25" s="5" t="s">
        <v>35</v>
      </c>
      <c r="C25" s="6">
        <v>40</v>
      </c>
      <c r="D25" s="7">
        <v>5.0999999999999996</v>
      </c>
      <c r="E25" s="7">
        <v>4.5999999999999996</v>
      </c>
      <c r="F25" s="7">
        <v>0.3</v>
      </c>
      <c r="G25" s="7">
        <v>63</v>
      </c>
    </row>
    <row r="26" spans="1:7" ht="30" customHeight="1" x14ac:dyDescent="0.25">
      <c r="A26" s="19">
        <v>284</v>
      </c>
      <c r="B26" s="5" t="s">
        <v>67</v>
      </c>
      <c r="C26" s="6">
        <v>50</v>
      </c>
      <c r="D26" s="7">
        <v>10.32</v>
      </c>
      <c r="E26" s="7">
        <v>10.31</v>
      </c>
      <c r="F26" s="7">
        <v>15.13</v>
      </c>
      <c r="G26" s="7">
        <v>165.5</v>
      </c>
    </row>
    <row r="27" spans="1:7" ht="19.5" customHeight="1" x14ac:dyDescent="0.25">
      <c r="A27" s="17">
        <v>263</v>
      </c>
      <c r="B27" s="5" t="s">
        <v>31</v>
      </c>
      <c r="C27" s="6">
        <v>150</v>
      </c>
      <c r="D27" s="7">
        <v>0</v>
      </c>
      <c r="E27" s="7">
        <v>0</v>
      </c>
      <c r="F27" s="7">
        <v>8.98</v>
      </c>
      <c r="G27" s="7">
        <v>30</v>
      </c>
    </row>
    <row r="28" spans="1:7" ht="18.75" customHeight="1" x14ac:dyDescent="0.25">
      <c r="A28" s="17"/>
      <c r="B28" s="5" t="s">
        <v>10</v>
      </c>
      <c r="C28" s="6">
        <v>20</v>
      </c>
      <c r="D28" s="34">
        <v>2.44</v>
      </c>
      <c r="E28" s="34">
        <v>0.44</v>
      </c>
      <c r="F28" s="34">
        <v>12.36</v>
      </c>
      <c r="G28" s="34">
        <v>64.38</v>
      </c>
    </row>
    <row r="29" spans="1:7" x14ac:dyDescent="0.25">
      <c r="A29" s="5"/>
      <c r="B29" s="2" t="s">
        <v>16</v>
      </c>
      <c r="C29" s="2"/>
      <c r="D29" s="2">
        <f>D25+D27+D28</f>
        <v>7.5399999999999991</v>
      </c>
      <c r="E29" s="2">
        <f t="shared" ref="E29:G29" si="2">E25+E27+E28</f>
        <v>5.04</v>
      </c>
      <c r="F29" s="2">
        <f t="shared" si="2"/>
        <v>21.64</v>
      </c>
      <c r="G29" s="2">
        <f t="shared" si="2"/>
        <v>157.38</v>
      </c>
    </row>
    <row r="30" spans="1:7" x14ac:dyDescent="0.25">
      <c r="A30" s="5"/>
      <c r="B30" s="2" t="s">
        <v>17</v>
      </c>
      <c r="C30" s="2"/>
      <c r="D30" s="2">
        <f>D9+D17+D23+D29</f>
        <v>39.049999999999997</v>
      </c>
      <c r="E30" s="2">
        <f>E9+E17+E23+E29</f>
        <v>36.090000000000003</v>
      </c>
      <c r="F30" s="2">
        <f>F9+F17+F23+F29</f>
        <v>146.72000000000003</v>
      </c>
      <c r="G30" s="2">
        <f>G9+G17+G23+G29</f>
        <v>1057.6300000000001</v>
      </c>
    </row>
    <row r="31" spans="1:7" x14ac:dyDescent="0.25">
      <c r="A31" s="5"/>
      <c r="B31" s="2" t="s">
        <v>18</v>
      </c>
      <c r="C31" s="2"/>
      <c r="D31" s="2">
        <v>42</v>
      </c>
      <c r="E31" s="2">
        <v>48</v>
      </c>
      <c r="F31" s="30">
        <v>203</v>
      </c>
      <c r="G31" s="2">
        <v>1400</v>
      </c>
    </row>
    <row r="32" spans="1:7" x14ac:dyDescent="0.25">
      <c r="A32" s="28"/>
      <c r="B32" s="29"/>
      <c r="C32" s="28"/>
      <c r="D32" s="28"/>
      <c r="E32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 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2023-01-11T07:30:17Z</dcterms:modified>
</cp:coreProperties>
</file>