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2"/>
  </bookViews>
  <sheets>
    <sheet name="Дети до 3 лет " sheetId="1" r:id="rId1"/>
    <sheet name="Дети свыше 3 лет" sheetId="2" r:id="rId2"/>
    <sheet name="Дети с пищевой аллергией" sheetId="3" r:id="rId3"/>
  </sheets>
  <calcPr calcId="152511"/>
</workbook>
</file>

<file path=xl/calcChain.xml><?xml version="1.0" encoding="utf-8"?>
<calcChain xmlns="http://schemas.openxmlformats.org/spreadsheetml/2006/main">
  <c r="E27" i="3" l="1"/>
  <c r="F27" i="3"/>
  <c r="G27" i="3"/>
  <c r="D27" i="3"/>
  <c r="E22" i="3"/>
  <c r="F22" i="3"/>
  <c r="G22" i="3"/>
  <c r="D22" i="3"/>
  <c r="E9" i="2" l="1"/>
  <c r="F23" i="2"/>
  <c r="G23" i="2"/>
  <c r="H23" i="2"/>
  <c r="E23" i="2"/>
  <c r="E9" i="1" l="1"/>
  <c r="F23" i="1"/>
  <c r="G23" i="1"/>
  <c r="H23" i="1"/>
  <c r="E23" i="1"/>
  <c r="E34" i="1" s="1"/>
  <c r="H9" i="1" l="1"/>
  <c r="F28" i="1" l="1"/>
  <c r="G28" i="1"/>
  <c r="H28" i="1"/>
  <c r="E28" i="1"/>
  <c r="E31" i="2"/>
  <c r="E32" i="2" s="1"/>
  <c r="F27" i="2"/>
  <c r="G27" i="2"/>
  <c r="H27" i="2"/>
  <c r="E27" i="2"/>
  <c r="E33" i="2" s="1"/>
  <c r="G17" i="3" l="1"/>
  <c r="F17" i="3"/>
  <c r="E17" i="3"/>
  <c r="D17" i="3"/>
  <c r="H32" i="2" l="1"/>
  <c r="G31" i="2"/>
  <c r="G32" i="2" s="1"/>
  <c r="F31" i="2"/>
  <c r="F32" i="2" s="1"/>
  <c r="G9" i="3" l="1"/>
  <c r="F9" i="3"/>
  <c r="E9" i="3"/>
  <c r="D9" i="3"/>
  <c r="H9" i="2"/>
  <c r="H33" i="2" s="1"/>
  <c r="G9" i="2"/>
  <c r="G33" i="2" s="1"/>
  <c r="F9" i="2"/>
  <c r="F33" i="2" s="1"/>
  <c r="H33" i="1"/>
  <c r="G33" i="1"/>
  <c r="F33" i="1"/>
  <c r="E33" i="1"/>
  <c r="G9" i="1"/>
  <c r="F9" i="1"/>
  <c r="G34" i="1" l="1"/>
  <c r="H34" i="1"/>
  <c r="F28" i="3"/>
  <c r="G28" i="3"/>
  <c r="D28" i="3"/>
  <c r="E28" i="3"/>
  <c r="F34" i="1"/>
</calcChain>
</file>

<file path=xl/sharedStrings.xml><?xml version="1.0" encoding="utf-8"?>
<sst xmlns="http://schemas.openxmlformats.org/spreadsheetml/2006/main" count="162" uniqueCount="82">
  <si>
    <t>МКДОУ д/с №353</t>
  </si>
  <si>
    <t>Наименование блюд</t>
  </si>
  <si>
    <t>Выход</t>
  </si>
  <si>
    <t>Белки</t>
  </si>
  <si>
    <t>Жиры</t>
  </si>
  <si>
    <t>Углеводы</t>
  </si>
  <si>
    <t>Дети до 3 лет</t>
  </si>
  <si>
    <t>Завтрак первый</t>
  </si>
  <si>
    <t>Всего завтрак</t>
  </si>
  <si>
    <t xml:space="preserve">Обед </t>
  </si>
  <si>
    <t>Хлеб ржаной</t>
  </si>
  <si>
    <t>Хлеб пшеничный</t>
  </si>
  <si>
    <t>Всего обед</t>
  </si>
  <si>
    <t>Полдник</t>
  </si>
  <si>
    <t>Всего полдник</t>
  </si>
  <si>
    <t xml:space="preserve">Ужин </t>
  </si>
  <si>
    <t>Всего ужин</t>
  </si>
  <si>
    <t>Итого за день</t>
  </si>
  <si>
    <t>Рекомендуется</t>
  </si>
  <si>
    <t>Дети свыше 3 лет</t>
  </si>
  <si>
    <t>180</t>
  </si>
  <si>
    <t>20</t>
  </si>
  <si>
    <t>Дети с пищевой аллергией</t>
  </si>
  <si>
    <t xml:space="preserve"> </t>
  </si>
  <si>
    <t>130</t>
  </si>
  <si>
    <t>150</t>
  </si>
  <si>
    <t>70</t>
  </si>
  <si>
    <t>120</t>
  </si>
  <si>
    <t>250</t>
  </si>
  <si>
    <t>80</t>
  </si>
  <si>
    <t>40</t>
  </si>
  <si>
    <t>200</t>
  </si>
  <si>
    <t>Калории</t>
  </si>
  <si>
    <t>87</t>
  </si>
  <si>
    <t xml:space="preserve">Каша пшеничная на сухом молоке </t>
  </si>
  <si>
    <t>Какао со сгущенным молоком</t>
  </si>
  <si>
    <t>Батон с маслом</t>
  </si>
  <si>
    <t xml:space="preserve">Суп с рыбными консервами </t>
  </si>
  <si>
    <t xml:space="preserve">Котлета мясная </t>
  </si>
  <si>
    <t xml:space="preserve">Рис отварной </t>
  </si>
  <si>
    <t xml:space="preserve">Соус томатный </t>
  </si>
  <si>
    <t>Кисель из сока</t>
  </si>
  <si>
    <t>Напиток из шиповника</t>
  </si>
  <si>
    <t xml:space="preserve">Каша пшеничная на воде </t>
  </si>
  <si>
    <t xml:space="preserve">Курица отварная </t>
  </si>
  <si>
    <t xml:space="preserve">Хлеб ржаной с джемом </t>
  </si>
  <si>
    <t>25</t>
  </si>
  <si>
    <t>Печенье</t>
  </si>
  <si>
    <t>0,61</t>
  </si>
  <si>
    <t>0,25</t>
  </si>
  <si>
    <t>18,67</t>
  </si>
  <si>
    <t>79</t>
  </si>
  <si>
    <t xml:space="preserve">Макароны отварные с тертым сыром </t>
  </si>
  <si>
    <t>1 день</t>
  </si>
  <si>
    <t>60</t>
  </si>
  <si>
    <t>3,60</t>
  </si>
  <si>
    <t>4,32</t>
  </si>
  <si>
    <t>37,53</t>
  </si>
  <si>
    <t>203</t>
  </si>
  <si>
    <t>30</t>
  </si>
  <si>
    <t>Чай с джемом</t>
  </si>
  <si>
    <t xml:space="preserve">Чай с джемом </t>
  </si>
  <si>
    <t>0,67</t>
  </si>
  <si>
    <t>0,27</t>
  </si>
  <si>
    <t>20,74</t>
  </si>
  <si>
    <t>160</t>
  </si>
  <si>
    <t>6.6</t>
  </si>
  <si>
    <t>Рис отварной с раст. Маслом</t>
  </si>
  <si>
    <t>2.14</t>
  </si>
  <si>
    <t xml:space="preserve">Макароны отварные с раст. Маслом </t>
  </si>
  <si>
    <t>Завтрак второй</t>
  </si>
  <si>
    <t>Напиток из сока</t>
  </si>
  <si>
    <t>Второй завтрак</t>
  </si>
  <si>
    <t>№ рецепт.</t>
  </si>
  <si>
    <t>06.02.2023</t>
  </si>
  <si>
    <t>15/5</t>
  </si>
  <si>
    <t>Салат из свеклы</t>
  </si>
  <si>
    <t>20/7</t>
  </si>
  <si>
    <t xml:space="preserve">Салат из свеклы </t>
  </si>
  <si>
    <t>50</t>
  </si>
  <si>
    <t>Чай с сахаром</t>
  </si>
  <si>
    <t>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</si>
</sst>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5" fillId="0" borderId="1" xfId="0" applyFont="1" applyBorder="1" applyAlignment="1">
      <alignment wrapText="1"/>
    </xf>
    <xf numFmtId="0" fontId="5" fillId="0" borderId="1" xfId="0" applyFont="1" applyBorder="1"/>
    <xf numFmtId="49" fontId="5" fillId="0" borderId="1" xfId="0" applyNumberFormat="1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/>
    </xf>
    <xf numFmtId="0" fontId="0" fillId="0" borderId="1" xfId="0" applyBorder="1"/>
    <xf numFmtId="49" fontId="0" fillId="0" borderId="1" xfId="0" applyNumberFormat="1" applyBorder="1" applyAlignment="1">
      <alignment horizontal="left"/>
    </xf>
    <xf numFmtId="49" fontId="5" fillId="0" borderId="1" xfId="0" applyNumberFormat="1" applyFont="1" applyBorder="1"/>
    <xf numFmtId="49" fontId="0" fillId="0" borderId="1" xfId="0" applyNumberFormat="1" applyBorder="1"/>
    <xf numFmtId="2" fontId="0" fillId="0" borderId="1" xfId="0" applyNumberFormat="1" applyBorder="1"/>
    <xf numFmtId="2" fontId="5" fillId="0" borderId="1" xfId="0" applyNumberFormat="1" applyFont="1" applyBorder="1"/>
    <xf numFmtId="0" fontId="6" fillId="0" borderId="1" xfId="0" applyFont="1" applyBorder="1" applyAlignment="1">
      <alignment wrapText="1"/>
    </xf>
    <xf numFmtId="0" fontId="6" fillId="0" borderId="1" xfId="0" applyFont="1" applyBorder="1"/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49" fontId="0" fillId="0" borderId="1" xfId="0" applyNumberFormat="1" applyBorder="1" applyAlignment="1">
      <alignment horizontal="left" wrapText="1"/>
    </xf>
    <xf numFmtId="49" fontId="0" fillId="0" borderId="1" xfId="0" applyNumberFormat="1" applyBorder="1" applyAlignment="1">
      <alignment horizontal="right"/>
    </xf>
    <xf numFmtId="49" fontId="5" fillId="0" borderId="1" xfId="0" applyNumberFormat="1" applyFont="1" applyBorder="1" applyAlignment="1">
      <alignment horizontal="right"/>
    </xf>
    <xf numFmtId="2" fontId="3" fillId="0" borderId="1" xfId="0" applyNumberFormat="1" applyFont="1" applyBorder="1"/>
    <xf numFmtId="0" fontId="3" fillId="2" borderId="1" xfId="0" applyFont="1" applyFill="1" applyBorder="1"/>
    <xf numFmtId="0" fontId="0" fillId="2" borderId="1" xfId="0" applyFill="1" applyBorder="1" applyAlignment="1">
      <alignment wrapText="1"/>
    </xf>
    <xf numFmtId="49" fontId="0" fillId="2" borderId="1" xfId="0" applyNumberFormat="1" applyFill="1" applyBorder="1"/>
    <xf numFmtId="2" fontId="0" fillId="2" borderId="1" xfId="0" applyNumberFormat="1" applyFill="1" applyBorder="1"/>
    <xf numFmtId="0" fontId="0" fillId="2" borderId="0" xfId="0" applyFill="1"/>
    <xf numFmtId="0" fontId="0" fillId="0" borderId="0" xfId="0" applyBorder="1"/>
    <xf numFmtId="0" fontId="5" fillId="0" borderId="0" xfId="0" applyFont="1" applyFill="1" applyBorder="1"/>
    <xf numFmtId="0" fontId="5" fillId="0" borderId="2" xfId="0" applyFont="1" applyBorder="1"/>
    <xf numFmtId="0" fontId="0" fillId="2" borderId="1" xfId="0" applyFill="1" applyBorder="1" applyAlignment="1">
      <alignment horizontal="left" wrapText="1"/>
    </xf>
    <xf numFmtId="0" fontId="3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wrapText="1"/>
    </xf>
    <xf numFmtId="49" fontId="2" fillId="2" borderId="1" xfId="0" applyNumberFormat="1" applyFont="1" applyFill="1" applyBorder="1" applyAlignment="1">
      <alignment horizontal="left"/>
    </xf>
    <xf numFmtId="0" fontId="0" fillId="0" borderId="1" xfId="0" applyBorder="1" applyAlignment="1">
      <alignment horizontal="right"/>
    </xf>
    <xf numFmtId="0" fontId="2" fillId="0" borderId="1" xfId="0" applyFont="1" applyBorder="1" applyAlignment="1">
      <alignment horizontal="left" wrapText="1"/>
    </xf>
    <xf numFmtId="49" fontId="2" fillId="0" borderId="1" xfId="0" applyNumberFormat="1" applyFont="1" applyBorder="1"/>
    <xf numFmtId="2" fontId="0" fillId="0" borderId="0" xfId="0" applyNumberFormat="1" applyBorder="1"/>
    <xf numFmtId="0" fontId="1" fillId="0" borderId="1" xfId="0" applyFont="1" applyBorder="1" applyAlignment="1">
      <alignment wrapText="1"/>
    </xf>
    <xf numFmtId="49" fontId="1" fillId="0" borderId="1" xfId="0" applyNumberFormat="1" applyFont="1" applyBorder="1"/>
    <xf numFmtId="0" fontId="1" fillId="0" borderId="1" xfId="0" applyFont="1" applyBorder="1" applyAlignment="1">
      <alignment horizontal="left" wrapText="1"/>
    </xf>
    <xf numFmtId="0" fontId="5" fillId="3" borderId="1" xfId="0" applyFont="1" applyFill="1" applyBorder="1" applyAlignment="1">
      <alignment wrapText="1"/>
    </xf>
    <xf numFmtId="49" fontId="5" fillId="3" borderId="1" xfId="0" applyNumberFormat="1" applyFont="1" applyFill="1" applyBorder="1" applyAlignment="1">
      <alignment wrapText="1"/>
    </xf>
    <xf numFmtId="0" fontId="5" fillId="3" borderId="1" xfId="0" applyFont="1" applyFill="1" applyBorder="1"/>
    <xf numFmtId="0" fontId="5" fillId="3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wrapText="1"/>
    </xf>
    <xf numFmtId="49" fontId="5" fillId="3" borderId="1" xfId="0" applyNumberFormat="1" applyFont="1" applyFill="1" applyBorder="1"/>
    <xf numFmtId="0" fontId="5" fillId="3" borderId="1" xfId="0" applyFont="1" applyFill="1" applyBorder="1" applyAlignment="1">
      <alignment horizontal="left" wrapText="1"/>
    </xf>
    <xf numFmtId="49" fontId="5" fillId="3" borderId="1" xfId="0" applyNumberFormat="1" applyFont="1" applyFill="1" applyBorder="1" applyAlignment="1">
      <alignment horizontal="right"/>
    </xf>
    <xf numFmtId="0" fontId="5" fillId="2" borderId="1" xfId="0" applyFont="1" applyFill="1" applyBorder="1" applyAlignment="1">
      <alignment wrapText="1"/>
    </xf>
    <xf numFmtId="49" fontId="5" fillId="2" borderId="1" xfId="0" applyNumberFormat="1" applyFont="1" applyFill="1" applyBorder="1" applyAlignment="1">
      <alignment wrapText="1"/>
    </xf>
    <xf numFmtId="14" fontId="5" fillId="3" borderId="1" xfId="0" applyNumberFormat="1" applyFont="1" applyFill="1" applyBorder="1" applyAlignment="1">
      <alignment horizontal="left"/>
    </xf>
    <xf numFmtId="2" fontId="5" fillId="3" borderId="1" xfId="0" applyNumberFormat="1" applyFont="1" applyFill="1" applyBorder="1"/>
    <xf numFmtId="49" fontId="0" fillId="3" borderId="1" xfId="0" applyNumberFormat="1" applyFill="1" applyBorder="1"/>
    <xf numFmtId="0" fontId="5" fillId="2" borderId="1" xfId="0" applyFont="1" applyFill="1" applyBorder="1" applyAlignment="1">
      <alignment horizontal="left" wrapText="1"/>
    </xf>
    <xf numFmtId="0" fontId="5" fillId="2" borderId="1" xfId="0" applyFont="1" applyFill="1" applyBorder="1"/>
    <xf numFmtId="14" fontId="5" fillId="2" borderId="1" xfId="0" applyNumberFormat="1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topLeftCell="A7" workbookViewId="0">
      <selection activeCell="D15" sqref="D15"/>
    </sheetView>
  </sheetViews>
  <sheetFormatPr defaultRowHeight="15" x14ac:dyDescent="0.25"/>
  <cols>
    <col min="1" max="1" width="17.28515625" customWidth="1"/>
    <col min="2" max="2" width="10.85546875" customWidth="1"/>
    <col min="3" max="3" width="23.28515625" customWidth="1"/>
    <col min="7" max="7" width="10.42578125" customWidth="1"/>
  </cols>
  <sheetData>
    <row r="1" spans="1:8" ht="30" x14ac:dyDescent="0.25">
      <c r="A1" s="41" t="s">
        <v>0</v>
      </c>
      <c r="B1" s="41" t="s">
        <v>73</v>
      </c>
      <c r="C1" s="41" t="s">
        <v>1</v>
      </c>
      <c r="D1" s="43" t="s">
        <v>2</v>
      </c>
      <c r="E1" s="43" t="s">
        <v>3</v>
      </c>
      <c r="F1" s="43" t="s">
        <v>4</v>
      </c>
      <c r="G1" s="41" t="s">
        <v>5</v>
      </c>
      <c r="H1" s="44" t="s">
        <v>32</v>
      </c>
    </row>
    <row r="2" spans="1:8" ht="19.5" customHeight="1" x14ac:dyDescent="0.25">
      <c r="A2" s="41" t="s">
        <v>6</v>
      </c>
      <c r="B2" s="49"/>
      <c r="C2" s="1"/>
      <c r="D2" s="2"/>
      <c r="E2" s="2"/>
      <c r="F2" s="2"/>
      <c r="G2" s="2"/>
      <c r="H2" s="2"/>
    </row>
    <row r="3" spans="1:8" ht="19.5" customHeight="1" x14ac:dyDescent="0.25">
      <c r="A3" s="42" t="s">
        <v>74</v>
      </c>
      <c r="B3" s="50"/>
      <c r="C3" s="1"/>
      <c r="D3" s="2"/>
      <c r="E3" s="2"/>
      <c r="F3" s="2"/>
      <c r="G3" s="2"/>
      <c r="H3" s="2"/>
    </row>
    <row r="4" spans="1:8" x14ac:dyDescent="0.25">
      <c r="A4" s="41" t="s">
        <v>53</v>
      </c>
      <c r="B4" s="49"/>
      <c r="C4" s="1"/>
      <c r="D4" s="2"/>
      <c r="E4" s="2"/>
      <c r="F4" s="2"/>
      <c r="G4" s="2"/>
      <c r="H4" s="2"/>
    </row>
    <row r="5" spans="1:8" ht="15.75" customHeight="1" x14ac:dyDescent="0.25">
      <c r="A5" s="41" t="s">
        <v>7</v>
      </c>
      <c r="B5" s="49"/>
      <c r="C5" s="1"/>
      <c r="D5" s="2"/>
      <c r="E5" s="2"/>
      <c r="F5" s="2"/>
      <c r="G5" s="2"/>
      <c r="H5" s="2"/>
    </row>
    <row r="6" spans="1:8" ht="30" customHeight="1" x14ac:dyDescent="0.25">
      <c r="A6" s="15"/>
      <c r="B6" s="15">
        <v>91</v>
      </c>
      <c r="C6" s="4" t="s">
        <v>34</v>
      </c>
      <c r="D6" s="7" t="s">
        <v>25</v>
      </c>
      <c r="E6" s="6">
        <v>5.26</v>
      </c>
      <c r="F6" s="6">
        <v>6.07</v>
      </c>
      <c r="G6" s="6">
        <v>21.29</v>
      </c>
      <c r="H6" s="6">
        <v>159.75</v>
      </c>
    </row>
    <row r="7" spans="1:8" ht="29.25" customHeight="1" x14ac:dyDescent="0.25">
      <c r="A7" s="31"/>
      <c r="B7" s="31">
        <v>248</v>
      </c>
      <c r="C7" s="32" t="s">
        <v>35</v>
      </c>
      <c r="D7" s="33" t="s">
        <v>25</v>
      </c>
      <c r="E7" s="22">
        <v>1.25</v>
      </c>
      <c r="F7" s="22">
        <v>1.33</v>
      </c>
      <c r="G7" s="22">
        <v>10.08</v>
      </c>
      <c r="H7" s="22">
        <v>50</v>
      </c>
    </row>
    <row r="8" spans="1:8" ht="18.75" customHeight="1" x14ac:dyDescent="0.25">
      <c r="A8" s="15"/>
      <c r="B8" s="45">
        <v>3</v>
      </c>
      <c r="C8" s="4" t="s">
        <v>36</v>
      </c>
      <c r="D8" s="7" t="s">
        <v>75</v>
      </c>
      <c r="E8" s="10">
        <v>1.5</v>
      </c>
      <c r="F8" s="10">
        <v>1.5</v>
      </c>
      <c r="G8" s="10">
        <v>12.5</v>
      </c>
      <c r="H8" s="10">
        <v>58</v>
      </c>
    </row>
    <row r="9" spans="1:8" ht="18" customHeight="1" x14ac:dyDescent="0.25">
      <c r="A9" s="16"/>
      <c r="B9" s="16"/>
      <c r="C9" s="41" t="s">
        <v>8</v>
      </c>
      <c r="D9" s="46"/>
      <c r="E9" s="43">
        <f>E6+E7+E8</f>
        <v>8.01</v>
      </c>
      <c r="F9" s="43">
        <f t="shared" ref="F9:G9" si="0">F6+F7+F8</f>
        <v>8.9</v>
      </c>
      <c r="G9" s="43">
        <f t="shared" si="0"/>
        <v>43.87</v>
      </c>
      <c r="H9" s="43">
        <f>H6+H7+H8</f>
        <v>267.75</v>
      </c>
    </row>
    <row r="10" spans="1:8" ht="18" customHeight="1" x14ac:dyDescent="0.25">
      <c r="A10" s="16"/>
      <c r="B10" s="16"/>
      <c r="C10" s="1"/>
      <c r="D10" s="8"/>
      <c r="E10" s="2"/>
      <c r="F10" s="2"/>
      <c r="G10" s="2"/>
      <c r="H10" s="2"/>
    </row>
    <row r="11" spans="1:8" ht="18" customHeight="1" x14ac:dyDescent="0.25">
      <c r="A11" s="47" t="s">
        <v>70</v>
      </c>
      <c r="B11" s="16"/>
      <c r="C11" s="1"/>
      <c r="D11" s="8"/>
      <c r="E11" s="2"/>
      <c r="F11" s="2"/>
      <c r="G11" s="2"/>
      <c r="H11" s="2"/>
    </row>
    <row r="12" spans="1:8" ht="18" customHeight="1" x14ac:dyDescent="0.25">
      <c r="A12" s="40"/>
      <c r="B12" s="40">
        <v>378</v>
      </c>
      <c r="C12" s="38" t="s">
        <v>71</v>
      </c>
      <c r="D12" s="39" t="s">
        <v>25</v>
      </c>
      <c r="E12" s="4">
        <v>0.43</v>
      </c>
      <c r="F12" s="4">
        <v>0.04</v>
      </c>
      <c r="G12" s="4">
        <v>22.65</v>
      </c>
      <c r="H12" s="4">
        <v>92.7</v>
      </c>
    </row>
    <row r="13" spans="1:8" ht="18" customHeight="1" x14ac:dyDescent="0.25">
      <c r="A13" s="16"/>
      <c r="B13" s="16"/>
      <c r="C13" s="38"/>
      <c r="D13" s="39"/>
      <c r="E13" s="4"/>
      <c r="F13" s="4"/>
      <c r="G13" s="4"/>
      <c r="H13" s="4"/>
    </row>
    <row r="14" spans="1:8" x14ac:dyDescent="0.25">
      <c r="A14" s="47" t="s">
        <v>9</v>
      </c>
      <c r="B14" s="16"/>
      <c r="C14" s="4"/>
      <c r="D14" s="9"/>
      <c r="E14" s="6"/>
      <c r="F14" s="6"/>
      <c r="G14" s="6"/>
      <c r="H14" s="6"/>
    </row>
    <row r="15" spans="1:8" x14ac:dyDescent="0.25">
      <c r="A15" s="35"/>
      <c r="B15" s="35">
        <v>35</v>
      </c>
      <c r="C15" s="4" t="s">
        <v>76</v>
      </c>
      <c r="D15" s="9" t="s">
        <v>81</v>
      </c>
      <c r="E15" s="6">
        <v>0.44</v>
      </c>
      <c r="F15" s="6">
        <v>2.06</v>
      </c>
      <c r="G15" s="6">
        <v>4.57</v>
      </c>
      <c r="H15" s="6">
        <v>38</v>
      </c>
    </row>
    <row r="16" spans="1:8" ht="31.5" customHeight="1" x14ac:dyDescent="0.25">
      <c r="A16" s="17"/>
      <c r="B16" s="17">
        <v>42</v>
      </c>
      <c r="C16" s="4" t="s">
        <v>37</v>
      </c>
      <c r="D16" s="9">
        <v>200</v>
      </c>
      <c r="E16" s="6">
        <v>8.14</v>
      </c>
      <c r="F16" s="6">
        <v>2.08</v>
      </c>
      <c r="G16" s="6">
        <v>13.32</v>
      </c>
      <c r="H16" s="6">
        <v>120.68</v>
      </c>
    </row>
    <row r="17" spans="1:8" ht="18.75" customHeight="1" x14ac:dyDescent="0.25">
      <c r="A17" s="15"/>
      <c r="B17" s="15">
        <v>282</v>
      </c>
      <c r="C17" s="4" t="s">
        <v>38</v>
      </c>
      <c r="D17" s="9" t="s">
        <v>26</v>
      </c>
      <c r="E17" s="6">
        <v>10.88</v>
      </c>
      <c r="F17" s="6">
        <v>8.08</v>
      </c>
      <c r="G17" s="6">
        <v>10.99</v>
      </c>
      <c r="H17" s="6">
        <v>160.12</v>
      </c>
    </row>
    <row r="18" spans="1:8" ht="21.75" customHeight="1" x14ac:dyDescent="0.25">
      <c r="A18" s="15"/>
      <c r="B18" s="15">
        <v>313</v>
      </c>
      <c r="C18" s="4" t="s">
        <v>39</v>
      </c>
      <c r="D18" s="9" t="s">
        <v>24</v>
      </c>
      <c r="E18" s="6">
        <v>3.12</v>
      </c>
      <c r="F18" s="6">
        <v>3.74</v>
      </c>
      <c r="G18" s="6">
        <v>32.520000000000003</v>
      </c>
      <c r="H18" s="6">
        <v>176</v>
      </c>
    </row>
    <row r="19" spans="1:8" ht="19.5" customHeight="1" x14ac:dyDescent="0.25">
      <c r="A19" s="15"/>
      <c r="B19" s="15">
        <v>228</v>
      </c>
      <c r="C19" s="4" t="s">
        <v>40</v>
      </c>
      <c r="D19" s="9" t="s">
        <v>46</v>
      </c>
      <c r="E19" s="6">
        <v>0.48</v>
      </c>
      <c r="F19" s="6">
        <v>1.37</v>
      </c>
      <c r="G19" s="6">
        <v>2.16</v>
      </c>
      <c r="H19" s="6">
        <v>21.7</v>
      </c>
    </row>
    <row r="20" spans="1:8" ht="17.25" customHeight="1" x14ac:dyDescent="0.25">
      <c r="A20" s="15"/>
      <c r="B20" s="15">
        <v>378</v>
      </c>
      <c r="C20" s="4" t="s">
        <v>41</v>
      </c>
      <c r="D20" s="9" t="s">
        <v>25</v>
      </c>
      <c r="E20" s="4">
        <v>0.43</v>
      </c>
      <c r="F20" s="4">
        <v>0.04</v>
      </c>
      <c r="G20" s="4">
        <v>22.65</v>
      </c>
      <c r="H20" s="4">
        <v>92.7</v>
      </c>
    </row>
    <row r="21" spans="1:8" ht="15.75" customHeight="1" x14ac:dyDescent="0.25">
      <c r="A21" s="15"/>
      <c r="B21" s="15"/>
      <c r="C21" s="4" t="s">
        <v>10</v>
      </c>
      <c r="D21" s="9" t="s">
        <v>21</v>
      </c>
      <c r="E21" s="34">
        <v>2.44</v>
      </c>
      <c r="F21" s="34">
        <v>0.44</v>
      </c>
      <c r="G21" s="34">
        <v>12.36</v>
      </c>
      <c r="H21" s="34">
        <v>64.38</v>
      </c>
    </row>
    <row r="22" spans="1:8" ht="17.25" customHeight="1" x14ac:dyDescent="0.25">
      <c r="A22" s="15"/>
      <c r="B22" s="15"/>
      <c r="C22" s="4" t="s">
        <v>11</v>
      </c>
      <c r="D22" s="9" t="s">
        <v>30</v>
      </c>
      <c r="E22" s="34">
        <v>2.0299999999999998</v>
      </c>
      <c r="F22" s="34">
        <v>0.71</v>
      </c>
      <c r="G22" s="34">
        <v>13.81</v>
      </c>
      <c r="H22" s="34">
        <v>70.760000000000005</v>
      </c>
    </row>
    <row r="23" spans="1:8" ht="18" customHeight="1" x14ac:dyDescent="0.25">
      <c r="A23" s="15"/>
      <c r="B23" s="15"/>
      <c r="C23" s="41" t="s">
        <v>12</v>
      </c>
      <c r="D23" s="46"/>
      <c r="E23" s="43">
        <f>E16+E15+E18+E19+E21+E22+E20+E17</f>
        <v>27.96</v>
      </c>
      <c r="F23" s="43">
        <f t="shared" ref="F23:H23" si="1">F16+F15+F18+F19+F21+F22+F20+F17</f>
        <v>18.519999999999996</v>
      </c>
      <c r="G23" s="43">
        <f t="shared" si="1"/>
        <v>112.38000000000001</v>
      </c>
      <c r="H23" s="43">
        <f t="shared" si="1"/>
        <v>744.34</v>
      </c>
    </row>
    <row r="24" spans="1:8" x14ac:dyDescent="0.25">
      <c r="A24" s="15"/>
      <c r="B24" s="15"/>
      <c r="C24" s="4"/>
      <c r="D24" s="9"/>
      <c r="E24" s="6"/>
      <c r="F24" s="6"/>
      <c r="G24" s="6"/>
      <c r="H24" s="6"/>
    </row>
    <row r="25" spans="1:8" x14ac:dyDescent="0.25">
      <c r="A25" s="47" t="s">
        <v>13</v>
      </c>
      <c r="B25" s="16"/>
      <c r="C25" s="4"/>
      <c r="D25" s="9"/>
      <c r="E25" s="6"/>
      <c r="F25" s="6"/>
      <c r="G25" s="6"/>
      <c r="H25" s="6"/>
    </row>
    <row r="26" spans="1:8" x14ac:dyDescent="0.25">
      <c r="A26" s="30"/>
      <c r="B26" s="30"/>
      <c r="C26" s="23" t="s">
        <v>47</v>
      </c>
      <c r="D26" s="24" t="s">
        <v>21</v>
      </c>
      <c r="E26" s="6">
        <v>0.96</v>
      </c>
      <c r="F26" s="6">
        <v>0.56000000000000005</v>
      </c>
      <c r="G26" s="6">
        <v>15.54</v>
      </c>
      <c r="H26" s="6">
        <v>67.16</v>
      </c>
    </row>
    <row r="27" spans="1:8" ht="15.75" customHeight="1" x14ac:dyDescent="0.25">
      <c r="A27" s="15"/>
      <c r="B27" s="15">
        <v>398</v>
      </c>
      <c r="C27" s="4" t="s">
        <v>42</v>
      </c>
      <c r="D27" s="9" t="s">
        <v>25</v>
      </c>
      <c r="E27" s="19" t="s">
        <v>48</v>
      </c>
      <c r="F27" s="19" t="s">
        <v>49</v>
      </c>
      <c r="G27" s="19" t="s">
        <v>50</v>
      </c>
      <c r="H27" s="19" t="s">
        <v>51</v>
      </c>
    </row>
    <row r="28" spans="1:8" ht="15" customHeight="1" x14ac:dyDescent="0.25">
      <c r="A28" s="15"/>
      <c r="B28" s="15"/>
      <c r="C28" s="41" t="s">
        <v>14</v>
      </c>
      <c r="D28" s="46"/>
      <c r="E28" s="48">
        <f>E26+E27</f>
        <v>1.5699999999999998</v>
      </c>
      <c r="F28" s="48">
        <f t="shared" ref="F28:H28" si="2">F26+F27</f>
        <v>0.81</v>
      </c>
      <c r="G28" s="48">
        <f t="shared" si="2"/>
        <v>34.21</v>
      </c>
      <c r="H28" s="48">
        <f t="shared" si="2"/>
        <v>146.16</v>
      </c>
    </row>
    <row r="29" spans="1:8" x14ac:dyDescent="0.25">
      <c r="A29" s="47" t="s">
        <v>15</v>
      </c>
      <c r="B29" s="16"/>
      <c r="C29" s="4"/>
      <c r="D29" s="9"/>
      <c r="E29" s="6"/>
      <c r="F29" s="6"/>
      <c r="G29" s="6"/>
      <c r="H29" s="6"/>
    </row>
    <row r="30" spans="1:8" ht="30.75" customHeight="1" x14ac:dyDescent="0.25">
      <c r="A30" s="17"/>
      <c r="B30" s="17">
        <v>206</v>
      </c>
      <c r="C30" s="4" t="s">
        <v>52</v>
      </c>
      <c r="D30" s="9" t="s">
        <v>27</v>
      </c>
      <c r="E30" s="6">
        <v>1.34</v>
      </c>
      <c r="F30" s="6">
        <v>1.23</v>
      </c>
      <c r="G30" s="6">
        <v>3.81</v>
      </c>
      <c r="H30" s="6">
        <v>31.68</v>
      </c>
    </row>
    <row r="31" spans="1:8" ht="16.5" customHeight="1" x14ac:dyDescent="0.25">
      <c r="A31" s="15"/>
      <c r="B31" s="15">
        <v>263</v>
      </c>
      <c r="C31" s="4" t="s">
        <v>60</v>
      </c>
      <c r="D31" s="9">
        <v>150</v>
      </c>
      <c r="E31" s="6">
        <v>0</v>
      </c>
      <c r="F31" s="6">
        <v>0</v>
      </c>
      <c r="G31" s="6">
        <v>8.98</v>
      </c>
      <c r="H31" s="6">
        <v>30</v>
      </c>
    </row>
    <row r="32" spans="1:8" ht="17.25" customHeight="1" x14ac:dyDescent="0.25">
      <c r="A32" s="4"/>
      <c r="B32" s="4"/>
      <c r="C32" s="4" t="s">
        <v>11</v>
      </c>
      <c r="D32" s="9">
        <v>20</v>
      </c>
      <c r="E32" s="6">
        <v>2.44</v>
      </c>
      <c r="F32" s="6">
        <v>0.44</v>
      </c>
      <c r="G32" s="6">
        <v>12.36</v>
      </c>
      <c r="H32" s="6">
        <v>64.38</v>
      </c>
    </row>
    <row r="33" spans="1:8" x14ac:dyDescent="0.25">
      <c r="A33" s="4"/>
      <c r="B33" s="4"/>
      <c r="C33" s="43" t="s">
        <v>16</v>
      </c>
      <c r="D33" s="43"/>
      <c r="E33" s="43">
        <f>E30+E31+E32</f>
        <v>3.7800000000000002</v>
      </c>
      <c r="F33" s="43">
        <f t="shared" ref="F33:H33" si="3">F30+F31+F32</f>
        <v>1.67</v>
      </c>
      <c r="G33" s="43">
        <f t="shared" si="3"/>
        <v>25.15</v>
      </c>
      <c r="H33" s="43">
        <f t="shared" si="3"/>
        <v>126.06</v>
      </c>
    </row>
    <row r="34" spans="1:8" x14ac:dyDescent="0.25">
      <c r="A34" s="4"/>
      <c r="B34" s="4"/>
      <c r="C34" s="43" t="s">
        <v>17</v>
      </c>
      <c r="D34" s="43"/>
      <c r="E34" s="48">
        <f>E9+E23+E28+E33</f>
        <v>41.32</v>
      </c>
      <c r="F34" s="43">
        <f>F9+F23+F28+F33</f>
        <v>29.899999999999991</v>
      </c>
      <c r="G34" s="43">
        <f>G9+G23+G28+G33</f>
        <v>215.61</v>
      </c>
      <c r="H34" s="43">
        <f>H9+H23+H28+H33</f>
        <v>1284.31</v>
      </c>
    </row>
    <row r="35" spans="1:8" x14ac:dyDescent="0.25">
      <c r="A35" s="4"/>
      <c r="B35" s="4"/>
      <c r="C35" s="43" t="s">
        <v>18</v>
      </c>
      <c r="D35" s="43"/>
      <c r="E35" s="43">
        <v>42</v>
      </c>
      <c r="F35" s="43">
        <v>48</v>
      </c>
      <c r="G35" s="43">
        <v>203</v>
      </c>
      <c r="H35" s="43">
        <v>1400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4"/>
  <sheetViews>
    <sheetView topLeftCell="A7" workbookViewId="0">
      <selection activeCell="D22" sqref="D22"/>
    </sheetView>
  </sheetViews>
  <sheetFormatPr defaultRowHeight="15" x14ac:dyDescent="0.25"/>
  <cols>
    <col min="1" max="1" width="17" customWidth="1"/>
    <col min="2" max="2" width="10.7109375" customWidth="1"/>
    <col min="3" max="3" width="24.140625" customWidth="1"/>
  </cols>
  <sheetData>
    <row r="1" spans="1:17" x14ac:dyDescent="0.25">
      <c r="A1" s="43" t="s">
        <v>0</v>
      </c>
      <c r="B1" s="43" t="s">
        <v>73</v>
      </c>
      <c r="C1" s="43" t="s">
        <v>1</v>
      </c>
      <c r="D1" s="43" t="s">
        <v>2</v>
      </c>
      <c r="E1" s="43" t="s">
        <v>3</v>
      </c>
      <c r="F1" s="43" t="s">
        <v>4</v>
      </c>
      <c r="G1" s="43" t="s">
        <v>5</v>
      </c>
      <c r="H1" s="41" t="s">
        <v>32</v>
      </c>
    </row>
    <row r="2" spans="1:17" x14ac:dyDescent="0.25">
      <c r="A2" s="43" t="s">
        <v>19</v>
      </c>
      <c r="B2" s="55"/>
      <c r="C2" s="2"/>
      <c r="D2" s="2"/>
      <c r="E2" s="2"/>
      <c r="F2" s="2"/>
      <c r="G2" s="2"/>
      <c r="H2" s="2"/>
    </row>
    <row r="3" spans="1:17" x14ac:dyDescent="0.25">
      <c r="A3" s="51">
        <v>44963</v>
      </c>
      <c r="B3" s="56"/>
      <c r="C3" s="2"/>
      <c r="D3" s="2"/>
      <c r="E3" s="2"/>
      <c r="F3" s="2"/>
      <c r="G3" s="2"/>
      <c r="H3" s="2"/>
    </row>
    <row r="4" spans="1:17" x14ac:dyDescent="0.25">
      <c r="A4" s="43" t="s">
        <v>53</v>
      </c>
      <c r="B4" s="55"/>
      <c r="C4" s="6"/>
      <c r="D4" s="6"/>
      <c r="E4" s="6"/>
      <c r="F4" s="6"/>
      <c r="G4" s="6"/>
      <c r="H4" s="6"/>
    </row>
    <row r="5" spans="1:17" x14ac:dyDescent="0.25">
      <c r="A5" s="43" t="s">
        <v>7</v>
      </c>
      <c r="B5" s="55"/>
      <c r="C5" s="6"/>
      <c r="D5" s="6"/>
      <c r="E5" s="6"/>
      <c r="F5" s="6"/>
      <c r="G5" s="6"/>
      <c r="H5" s="6"/>
    </row>
    <row r="6" spans="1:17" ht="32.25" customHeight="1" x14ac:dyDescent="0.25">
      <c r="A6" s="15"/>
      <c r="B6" s="15">
        <v>91</v>
      </c>
      <c r="C6" s="4" t="s">
        <v>34</v>
      </c>
      <c r="D6" s="9" t="s">
        <v>31</v>
      </c>
      <c r="E6" s="10">
        <v>6.44</v>
      </c>
      <c r="F6" s="10">
        <v>7.53</v>
      </c>
      <c r="G6" s="10">
        <v>25.38</v>
      </c>
      <c r="H6" s="10">
        <v>192</v>
      </c>
    </row>
    <row r="7" spans="1:17" ht="29.25" customHeight="1" x14ac:dyDescent="0.25">
      <c r="A7" s="31"/>
      <c r="B7" s="31">
        <v>248</v>
      </c>
      <c r="C7" s="32" t="s">
        <v>35</v>
      </c>
      <c r="D7" s="24" t="s">
        <v>20</v>
      </c>
      <c r="E7" s="25">
        <v>1.5</v>
      </c>
      <c r="F7" s="25">
        <v>1.6</v>
      </c>
      <c r="G7" s="25">
        <v>12.1</v>
      </c>
      <c r="H7" s="25">
        <v>60</v>
      </c>
      <c r="I7" s="26"/>
      <c r="N7" s="27"/>
      <c r="O7" s="27"/>
      <c r="P7" s="27"/>
      <c r="Q7" s="27"/>
    </row>
    <row r="8" spans="1:17" ht="21" customHeight="1" x14ac:dyDescent="0.25">
      <c r="A8" s="15"/>
      <c r="B8" s="45">
        <v>3</v>
      </c>
      <c r="C8" s="4" t="s">
        <v>36</v>
      </c>
      <c r="D8" s="9" t="s">
        <v>77</v>
      </c>
      <c r="E8" s="34">
        <v>1.58</v>
      </c>
      <c r="F8" s="34">
        <v>5.24</v>
      </c>
      <c r="G8" s="34">
        <v>9.81</v>
      </c>
      <c r="H8" s="34">
        <v>93.87</v>
      </c>
      <c r="N8" s="37"/>
      <c r="O8" s="37"/>
      <c r="P8" s="37"/>
      <c r="Q8" s="37"/>
    </row>
    <row r="9" spans="1:17" x14ac:dyDescent="0.25">
      <c r="A9" s="16"/>
      <c r="B9" s="16"/>
      <c r="C9" s="41" t="s">
        <v>8</v>
      </c>
      <c r="D9" s="46"/>
      <c r="E9" s="52">
        <f>E6+E7+E8</f>
        <v>9.52</v>
      </c>
      <c r="F9" s="52">
        <f>F6+F7+F8</f>
        <v>14.370000000000001</v>
      </c>
      <c r="G9" s="52">
        <f>G6+G7+G8</f>
        <v>47.29</v>
      </c>
      <c r="H9" s="52">
        <f>H6+H7+H8</f>
        <v>345.87</v>
      </c>
      <c r="N9" s="27"/>
      <c r="O9" s="27"/>
      <c r="P9" s="27"/>
      <c r="Q9" s="27"/>
    </row>
    <row r="10" spans="1:17" x14ac:dyDescent="0.25">
      <c r="A10" s="16"/>
      <c r="B10" s="16"/>
      <c r="C10" s="1"/>
      <c r="D10" s="8"/>
      <c r="E10" s="11"/>
      <c r="F10" s="11"/>
      <c r="G10" s="11"/>
      <c r="H10" s="11"/>
      <c r="N10" s="27"/>
      <c r="O10" s="27"/>
      <c r="P10" s="27"/>
      <c r="Q10" s="27"/>
    </row>
    <row r="11" spans="1:17" x14ac:dyDescent="0.25">
      <c r="A11" s="47" t="s">
        <v>72</v>
      </c>
      <c r="B11" s="54"/>
      <c r="C11" s="1"/>
      <c r="D11" s="8"/>
      <c r="E11" s="11"/>
      <c r="F11" s="11"/>
      <c r="G11" s="11"/>
      <c r="H11" s="11"/>
      <c r="N11" s="27"/>
      <c r="O11" s="27"/>
      <c r="P11" s="27"/>
      <c r="Q11" s="27"/>
    </row>
    <row r="12" spans="1:17" x14ac:dyDescent="0.25">
      <c r="A12" s="40"/>
      <c r="B12" s="40">
        <v>378</v>
      </c>
      <c r="C12" s="38" t="s">
        <v>71</v>
      </c>
      <c r="D12" s="39" t="s">
        <v>20</v>
      </c>
      <c r="E12" s="34">
        <v>0.51</v>
      </c>
      <c r="F12" s="34">
        <v>0.5</v>
      </c>
      <c r="G12" s="34">
        <v>27.18</v>
      </c>
      <c r="H12" s="34">
        <v>111.24</v>
      </c>
      <c r="N12" s="27"/>
      <c r="O12" s="27"/>
      <c r="P12" s="27"/>
      <c r="Q12" s="27"/>
    </row>
    <row r="13" spans="1:17" x14ac:dyDescent="0.25">
      <c r="A13" s="40"/>
      <c r="B13" s="40"/>
      <c r="C13" s="38"/>
      <c r="D13" s="39"/>
      <c r="E13" s="34"/>
      <c r="F13" s="34"/>
      <c r="G13" s="34"/>
      <c r="H13" s="34"/>
      <c r="N13" s="27"/>
      <c r="O13" s="27"/>
      <c r="P13" s="27"/>
      <c r="Q13" s="27"/>
    </row>
    <row r="14" spans="1:17" x14ac:dyDescent="0.25">
      <c r="A14" s="47" t="s">
        <v>9</v>
      </c>
      <c r="B14" s="54"/>
      <c r="C14" s="4"/>
      <c r="D14" s="8"/>
      <c r="E14" s="11"/>
      <c r="F14" s="11"/>
      <c r="G14" s="11"/>
      <c r="H14" s="11"/>
      <c r="N14" s="27"/>
      <c r="O14" s="27"/>
      <c r="P14" s="27"/>
      <c r="Q14" s="27"/>
    </row>
    <row r="15" spans="1:17" ht="29.25" customHeight="1" x14ac:dyDescent="0.25">
      <c r="A15" s="35"/>
      <c r="B15" s="35">
        <v>35</v>
      </c>
      <c r="C15" s="4" t="s">
        <v>78</v>
      </c>
      <c r="D15" s="36" t="s">
        <v>54</v>
      </c>
      <c r="E15" s="6">
        <v>0.66</v>
      </c>
      <c r="F15" s="6">
        <v>3.09</v>
      </c>
      <c r="G15" s="6">
        <v>6.86</v>
      </c>
      <c r="H15" s="6">
        <v>58</v>
      </c>
    </row>
    <row r="16" spans="1:17" ht="30" x14ac:dyDescent="0.25">
      <c r="A16" s="17"/>
      <c r="B16" s="17">
        <v>42</v>
      </c>
      <c r="C16" s="4" t="s">
        <v>37</v>
      </c>
      <c r="D16" s="9" t="s">
        <v>28</v>
      </c>
      <c r="E16" s="10">
        <v>10.18</v>
      </c>
      <c r="F16" s="10">
        <v>2.6</v>
      </c>
      <c r="G16" s="10">
        <v>16.649999999999999</v>
      </c>
      <c r="H16" s="10">
        <v>150.85</v>
      </c>
    </row>
    <row r="17" spans="1:8" x14ac:dyDescent="0.25">
      <c r="A17" s="15"/>
      <c r="B17" s="15">
        <v>282</v>
      </c>
      <c r="C17" s="4" t="s">
        <v>38</v>
      </c>
      <c r="D17" s="9" t="s">
        <v>29</v>
      </c>
      <c r="E17" s="10">
        <v>12.44</v>
      </c>
      <c r="F17" s="10">
        <v>9.24</v>
      </c>
      <c r="G17" s="10">
        <v>12.56</v>
      </c>
      <c r="H17" s="10">
        <v>183</v>
      </c>
    </row>
    <row r="18" spans="1:8" x14ac:dyDescent="0.25">
      <c r="A18" s="15"/>
      <c r="B18" s="15">
        <v>313</v>
      </c>
      <c r="C18" s="4" t="s">
        <v>39</v>
      </c>
      <c r="D18" s="9" t="s">
        <v>25</v>
      </c>
      <c r="E18" s="19" t="s">
        <v>55</v>
      </c>
      <c r="F18" s="19" t="s">
        <v>56</v>
      </c>
      <c r="G18" s="19" t="s">
        <v>57</v>
      </c>
      <c r="H18" s="19" t="s">
        <v>58</v>
      </c>
    </row>
    <row r="19" spans="1:8" x14ac:dyDescent="0.25">
      <c r="A19" s="15"/>
      <c r="B19" s="15">
        <v>228</v>
      </c>
      <c r="C19" s="4" t="s">
        <v>40</v>
      </c>
      <c r="D19" s="9" t="s">
        <v>59</v>
      </c>
      <c r="E19" s="10">
        <v>0.69</v>
      </c>
      <c r="F19" s="10">
        <v>1.95</v>
      </c>
      <c r="G19" s="10">
        <v>3.09</v>
      </c>
      <c r="H19" s="10">
        <v>31</v>
      </c>
    </row>
    <row r="20" spans="1:8" x14ac:dyDescent="0.25">
      <c r="A20" s="15"/>
      <c r="B20" s="15">
        <v>378</v>
      </c>
      <c r="C20" s="4" t="s">
        <v>41</v>
      </c>
      <c r="D20" s="9" t="s">
        <v>20</v>
      </c>
      <c r="E20" s="34">
        <v>0.51</v>
      </c>
      <c r="F20" s="34">
        <v>0.5</v>
      </c>
      <c r="G20" s="34">
        <v>27.18</v>
      </c>
      <c r="H20" s="34">
        <v>111.24</v>
      </c>
    </row>
    <row r="21" spans="1:8" x14ac:dyDescent="0.25">
      <c r="A21" s="15"/>
      <c r="B21" s="15"/>
      <c r="C21" s="4" t="s">
        <v>10</v>
      </c>
      <c r="D21" s="9" t="s">
        <v>59</v>
      </c>
      <c r="E21" s="34">
        <v>3.04</v>
      </c>
      <c r="F21" s="34">
        <v>0.55000000000000004</v>
      </c>
      <c r="G21" s="34">
        <v>15.36</v>
      </c>
      <c r="H21" s="34">
        <v>80.040000000000006</v>
      </c>
    </row>
    <row r="22" spans="1:8" ht="14.25" customHeight="1" x14ac:dyDescent="0.25">
      <c r="A22" s="15"/>
      <c r="B22" s="15"/>
      <c r="C22" s="4" t="s">
        <v>11</v>
      </c>
      <c r="D22" s="9" t="s">
        <v>79</v>
      </c>
      <c r="E22" s="34">
        <v>2.64</v>
      </c>
      <c r="F22" s="34">
        <v>0.92</v>
      </c>
      <c r="G22" s="34">
        <v>13.81</v>
      </c>
      <c r="H22" s="34">
        <v>92.21</v>
      </c>
    </row>
    <row r="23" spans="1:8" ht="21.75" customHeight="1" x14ac:dyDescent="0.25">
      <c r="A23" s="15"/>
      <c r="B23" s="15"/>
      <c r="C23" s="41" t="s">
        <v>12</v>
      </c>
      <c r="D23" s="53"/>
      <c r="E23" s="52">
        <f>E17+E18+E19+E20++E21+E22+E16+E15</f>
        <v>33.76</v>
      </c>
      <c r="F23" s="52">
        <f t="shared" ref="F23:H23" si="0">F17+F18+F19+F20++F21+F22+F16+F15</f>
        <v>23.17</v>
      </c>
      <c r="G23" s="52">
        <f t="shared" si="0"/>
        <v>133.04000000000002</v>
      </c>
      <c r="H23" s="52">
        <f t="shared" si="0"/>
        <v>909.34</v>
      </c>
    </row>
    <row r="24" spans="1:8" ht="15" customHeight="1" x14ac:dyDescent="0.25">
      <c r="A24" s="47" t="s">
        <v>13</v>
      </c>
      <c r="B24" s="54"/>
      <c r="C24" s="4"/>
      <c r="D24" s="6"/>
      <c r="E24" s="6"/>
      <c r="F24" s="6"/>
      <c r="G24" s="6"/>
      <c r="H24" s="6"/>
    </row>
    <row r="25" spans="1:8" ht="18.75" customHeight="1" x14ac:dyDescent="0.25">
      <c r="A25" s="30"/>
      <c r="B25" s="30"/>
      <c r="C25" s="23" t="s">
        <v>47</v>
      </c>
      <c r="D25" s="9" t="s">
        <v>30</v>
      </c>
      <c r="E25" s="10">
        <v>1.92</v>
      </c>
      <c r="F25" s="10">
        <v>1.1200000000000001</v>
      </c>
      <c r="G25" s="10">
        <v>31.08</v>
      </c>
      <c r="H25" s="10">
        <v>134.32</v>
      </c>
    </row>
    <row r="26" spans="1:8" ht="15.75" customHeight="1" x14ac:dyDescent="0.25">
      <c r="A26" s="15"/>
      <c r="B26" s="15">
        <v>398</v>
      </c>
      <c r="C26" s="4" t="s">
        <v>42</v>
      </c>
      <c r="D26" s="9" t="s">
        <v>20</v>
      </c>
      <c r="E26" s="19" t="s">
        <v>62</v>
      </c>
      <c r="F26" s="19" t="s">
        <v>63</v>
      </c>
      <c r="G26" s="19" t="s">
        <v>64</v>
      </c>
      <c r="H26" s="19" t="s">
        <v>33</v>
      </c>
    </row>
    <row r="27" spans="1:8" ht="17.25" customHeight="1" x14ac:dyDescent="0.25">
      <c r="A27" s="15"/>
      <c r="B27" s="15"/>
      <c r="C27" s="41" t="s">
        <v>14</v>
      </c>
      <c r="D27" s="52"/>
      <c r="E27" s="52">
        <f>E25+E26</f>
        <v>2.59</v>
      </c>
      <c r="F27" s="52">
        <f>F25+F26</f>
        <v>1.3900000000000001</v>
      </c>
      <c r="G27" s="52">
        <f>G25+G26</f>
        <v>51.819999999999993</v>
      </c>
      <c r="H27" s="52">
        <f>H25+H26</f>
        <v>221.32</v>
      </c>
    </row>
    <row r="28" spans="1:8" x14ac:dyDescent="0.25">
      <c r="A28" s="47" t="s">
        <v>15</v>
      </c>
      <c r="B28" s="54"/>
      <c r="C28" s="4"/>
      <c r="D28" s="6"/>
      <c r="E28" s="6"/>
      <c r="F28" s="6"/>
      <c r="G28" s="6"/>
      <c r="H28" s="6"/>
    </row>
    <row r="29" spans="1:8" ht="30" x14ac:dyDescent="0.25">
      <c r="A29" s="17"/>
      <c r="B29" s="17">
        <v>206</v>
      </c>
      <c r="C29" s="4" t="s">
        <v>52</v>
      </c>
      <c r="D29" s="9" t="s">
        <v>65</v>
      </c>
      <c r="E29" s="6">
        <v>1.79</v>
      </c>
      <c r="F29" s="6">
        <v>1.64</v>
      </c>
      <c r="G29" s="6">
        <v>5.08</v>
      </c>
      <c r="H29" s="6">
        <v>42.24</v>
      </c>
    </row>
    <row r="30" spans="1:8" ht="19.5" customHeight="1" x14ac:dyDescent="0.25">
      <c r="A30" s="15"/>
      <c r="B30" s="15">
        <v>263</v>
      </c>
      <c r="C30" s="4" t="s">
        <v>61</v>
      </c>
      <c r="D30" s="9" t="s">
        <v>20</v>
      </c>
      <c r="E30" s="6">
        <v>0</v>
      </c>
      <c r="F30" s="6">
        <v>0</v>
      </c>
      <c r="G30" s="6">
        <v>8.98</v>
      </c>
      <c r="H30" s="6">
        <v>30</v>
      </c>
    </row>
    <row r="31" spans="1:8" x14ac:dyDescent="0.25">
      <c r="A31" s="4"/>
      <c r="B31" s="4"/>
      <c r="C31" s="4" t="s">
        <v>11</v>
      </c>
      <c r="D31" s="9" t="s">
        <v>21</v>
      </c>
      <c r="E31" s="21">
        <f>E29+E30</f>
        <v>1.79</v>
      </c>
      <c r="F31" s="21">
        <f>F29+F30</f>
        <v>1.64</v>
      </c>
      <c r="G31" s="21">
        <f>G29+G30</f>
        <v>14.06</v>
      </c>
      <c r="H31" s="21">
        <v>92.21</v>
      </c>
    </row>
    <row r="32" spans="1:8" x14ac:dyDescent="0.25">
      <c r="A32" s="4"/>
      <c r="B32" s="4"/>
      <c r="C32" s="1" t="s">
        <v>16</v>
      </c>
      <c r="D32" s="9"/>
      <c r="E32" s="11">
        <f>E29+E30+E31</f>
        <v>3.58</v>
      </c>
      <c r="F32" s="11">
        <f>F29+F30+F31</f>
        <v>3.28</v>
      </c>
      <c r="G32" s="11">
        <f>G29+G30+G31</f>
        <v>28.12</v>
      </c>
      <c r="H32" s="11">
        <f>H29+H30+H31</f>
        <v>164.45</v>
      </c>
    </row>
    <row r="33" spans="1:8" x14ac:dyDescent="0.25">
      <c r="A33" s="6"/>
      <c r="B33" s="6"/>
      <c r="C33" s="2" t="s">
        <v>17</v>
      </c>
      <c r="D33" s="11"/>
      <c r="E33" s="11">
        <f>E9+E27+E31+E32+E23</f>
        <v>51.239999999999995</v>
      </c>
      <c r="F33" s="11">
        <f t="shared" ref="F33:H33" si="1">F9+F27+F31+F32+F23</f>
        <v>43.850000000000009</v>
      </c>
      <c r="G33" s="11">
        <f t="shared" si="1"/>
        <v>274.33000000000004</v>
      </c>
      <c r="H33" s="11">
        <f t="shared" si="1"/>
        <v>1733.19</v>
      </c>
    </row>
    <row r="34" spans="1:8" x14ac:dyDescent="0.25">
      <c r="A34" s="6"/>
      <c r="B34" s="6"/>
      <c r="C34" s="2" t="s">
        <v>18</v>
      </c>
      <c r="D34" s="11"/>
      <c r="E34" s="11">
        <v>54</v>
      </c>
      <c r="F34" s="11">
        <v>60</v>
      </c>
      <c r="G34" s="11">
        <v>261</v>
      </c>
      <c r="H34" s="11">
        <v>1800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workbookViewId="0">
      <selection activeCell="B24" sqref="B24"/>
    </sheetView>
  </sheetViews>
  <sheetFormatPr defaultRowHeight="15" x14ac:dyDescent="0.25"/>
  <cols>
    <col min="1" max="1" width="20.5703125" customWidth="1"/>
    <col min="2" max="2" width="24.85546875" customWidth="1"/>
    <col min="6" max="6" width="10.85546875" customWidth="1"/>
    <col min="7" max="7" width="10.42578125" customWidth="1"/>
  </cols>
  <sheetData>
    <row r="1" spans="1:7" ht="15.75" x14ac:dyDescent="0.25">
      <c r="A1" s="12" t="s">
        <v>0</v>
      </c>
      <c r="B1" s="12" t="s">
        <v>1</v>
      </c>
      <c r="C1" s="13" t="s">
        <v>2</v>
      </c>
      <c r="D1" s="13" t="s">
        <v>3</v>
      </c>
      <c r="E1" s="13" t="s">
        <v>4</v>
      </c>
      <c r="F1" s="12" t="s">
        <v>5</v>
      </c>
      <c r="G1" s="14" t="s">
        <v>32</v>
      </c>
    </row>
    <row r="2" spans="1:7" ht="36" customHeight="1" x14ac:dyDescent="0.25">
      <c r="A2" s="12" t="s">
        <v>22</v>
      </c>
      <c r="B2" s="12"/>
      <c r="C2" s="13"/>
      <c r="D2" s="13"/>
      <c r="E2" s="13"/>
      <c r="F2" s="13"/>
      <c r="G2" s="13"/>
    </row>
    <row r="3" spans="1:7" ht="16.5" customHeight="1" x14ac:dyDescent="0.25">
      <c r="A3" s="3" t="s">
        <v>74</v>
      </c>
      <c r="B3" s="1"/>
      <c r="C3" s="2"/>
      <c r="D3" s="2"/>
      <c r="E3" s="2"/>
      <c r="F3" s="2"/>
      <c r="G3" s="2"/>
    </row>
    <row r="4" spans="1:7" x14ac:dyDescent="0.25">
      <c r="A4" s="1" t="s">
        <v>53</v>
      </c>
      <c r="B4" s="1"/>
      <c r="C4" s="2"/>
      <c r="D4" s="2"/>
      <c r="E4" s="2"/>
      <c r="F4" s="2"/>
      <c r="G4" s="2"/>
    </row>
    <row r="5" spans="1:7" ht="21.75" customHeight="1" x14ac:dyDescent="0.25">
      <c r="A5" s="1" t="s">
        <v>7</v>
      </c>
      <c r="B5" s="1"/>
      <c r="C5" s="2"/>
      <c r="D5" s="2"/>
      <c r="E5" s="2"/>
      <c r="F5" s="2"/>
      <c r="G5" s="2"/>
    </row>
    <row r="6" spans="1:7" ht="30" customHeight="1" x14ac:dyDescent="0.25">
      <c r="A6" s="15">
        <v>311</v>
      </c>
      <c r="B6" s="4" t="s">
        <v>43</v>
      </c>
      <c r="C6" s="5">
        <v>130</v>
      </c>
      <c r="D6" s="6">
        <v>1.9</v>
      </c>
      <c r="E6" s="6">
        <v>3.4</v>
      </c>
      <c r="F6" s="6">
        <v>16.600000000000001</v>
      </c>
      <c r="G6" s="6">
        <v>104</v>
      </c>
    </row>
    <row r="7" spans="1:7" ht="17.25" customHeight="1" x14ac:dyDescent="0.25">
      <c r="A7" s="15"/>
      <c r="B7" s="4" t="s">
        <v>10</v>
      </c>
      <c r="C7" s="5">
        <v>20</v>
      </c>
      <c r="D7" s="6">
        <v>2.0299999999999998</v>
      </c>
      <c r="E7" s="6">
        <v>0.71</v>
      </c>
      <c r="F7" s="6">
        <v>13.81</v>
      </c>
      <c r="G7" s="6">
        <v>70.760000000000005</v>
      </c>
    </row>
    <row r="8" spans="1:7" ht="18" customHeight="1" x14ac:dyDescent="0.25">
      <c r="A8" s="15">
        <v>263</v>
      </c>
      <c r="B8" s="4" t="s">
        <v>80</v>
      </c>
      <c r="C8" s="5">
        <v>150</v>
      </c>
      <c r="D8" s="6">
        <v>0.56999999999999995</v>
      </c>
      <c r="E8" s="6">
        <v>0.11</v>
      </c>
      <c r="F8" s="6">
        <v>18.34</v>
      </c>
      <c r="G8" s="6">
        <v>77</v>
      </c>
    </row>
    <row r="9" spans="1:7" ht="15.75" customHeight="1" x14ac:dyDescent="0.25">
      <c r="A9" s="16"/>
      <c r="B9" s="1" t="s">
        <v>8</v>
      </c>
      <c r="C9" s="2"/>
      <c r="D9" s="2">
        <f>D6+D7+D8</f>
        <v>4.5</v>
      </c>
      <c r="E9" s="2">
        <f t="shared" ref="E9:G9" si="0">E6+E7+E8</f>
        <v>4.22</v>
      </c>
      <c r="F9" s="2">
        <f t="shared" si="0"/>
        <v>48.75</v>
      </c>
      <c r="G9" s="2">
        <f t="shared" si="0"/>
        <v>251.76</v>
      </c>
    </row>
    <row r="10" spans="1:7" x14ac:dyDescent="0.25">
      <c r="A10" s="16" t="s">
        <v>9</v>
      </c>
      <c r="B10" s="4"/>
      <c r="C10" s="6"/>
      <c r="D10" s="6"/>
      <c r="E10" s="6"/>
      <c r="F10" s="6"/>
      <c r="G10" s="6"/>
    </row>
    <row r="11" spans="1:7" x14ac:dyDescent="0.25">
      <c r="A11" s="16">
        <v>35</v>
      </c>
      <c r="B11" s="4" t="s">
        <v>78</v>
      </c>
      <c r="C11" s="9" t="s">
        <v>81</v>
      </c>
      <c r="D11" s="6">
        <v>0.44</v>
      </c>
      <c r="E11" s="6">
        <v>2.06</v>
      </c>
      <c r="F11" s="6">
        <v>4.57</v>
      </c>
      <c r="G11" s="6">
        <v>38</v>
      </c>
    </row>
    <row r="12" spans="1:7" ht="31.5" customHeight="1" x14ac:dyDescent="0.25">
      <c r="A12" s="17">
        <v>42</v>
      </c>
      <c r="B12" s="4" t="s">
        <v>37</v>
      </c>
      <c r="C12" s="5">
        <v>200</v>
      </c>
      <c r="D12" s="6">
        <v>4.75</v>
      </c>
      <c r="E12" s="6">
        <v>3.89</v>
      </c>
      <c r="F12" s="6">
        <v>19.13</v>
      </c>
      <c r="G12" s="6">
        <v>130.91</v>
      </c>
    </row>
    <row r="13" spans="1:7" ht="28.5" customHeight="1" x14ac:dyDescent="0.25">
      <c r="A13" s="18" t="s">
        <v>66</v>
      </c>
      <c r="B13" s="4" t="s">
        <v>67</v>
      </c>
      <c r="C13" s="5">
        <v>130</v>
      </c>
      <c r="D13" s="6">
        <v>2.54</v>
      </c>
      <c r="E13" s="6">
        <v>2.36</v>
      </c>
      <c r="F13" s="6">
        <v>5.74</v>
      </c>
      <c r="G13" s="6">
        <v>139</v>
      </c>
    </row>
    <row r="14" spans="1:7" ht="16.5" customHeight="1" x14ac:dyDescent="0.25">
      <c r="A14" s="18" t="s">
        <v>68</v>
      </c>
      <c r="B14" s="4" t="s">
        <v>44</v>
      </c>
      <c r="C14" s="5">
        <v>100</v>
      </c>
      <c r="D14" s="6">
        <v>17.649999999999999</v>
      </c>
      <c r="E14" s="6">
        <v>17.559999999999999</v>
      </c>
      <c r="F14" s="6">
        <v>231</v>
      </c>
      <c r="G14" s="6">
        <v>146</v>
      </c>
    </row>
    <row r="15" spans="1:7" ht="18.75" customHeight="1" x14ac:dyDescent="0.25">
      <c r="A15" s="15"/>
      <c r="B15" s="4" t="s">
        <v>41</v>
      </c>
      <c r="C15" s="5">
        <v>150</v>
      </c>
      <c r="D15" s="6">
        <v>0.42</v>
      </c>
      <c r="E15" s="6">
        <v>0</v>
      </c>
      <c r="F15" s="6">
        <v>20.45</v>
      </c>
      <c r="G15" s="6">
        <v>83</v>
      </c>
    </row>
    <row r="16" spans="1:7" ht="15" customHeight="1" x14ac:dyDescent="0.25">
      <c r="A16" s="15" t="s">
        <v>23</v>
      </c>
      <c r="B16" s="4" t="s">
        <v>10</v>
      </c>
      <c r="C16" s="5">
        <v>20</v>
      </c>
      <c r="D16" s="34">
        <v>2.44</v>
      </c>
      <c r="E16" s="34">
        <v>0.44</v>
      </c>
      <c r="F16" s="34">
        <v>12.36</v>
      </c>
      <c r="G16" s="34">
        <v>64.38</v>
      </c>
    </row>
    <row r="17" spans="1:7" ht="15.75" customHeight="1" x14ac:dyDescent="0.25">
      <c r="A17" s="15"/>
      <c r="B17" s="1" t="s">
        <v>12</v>
      </c>
      <c r="C17" s="2"/>
      <c r="D17" s="2">
        <f>D13+D12+D14+D15+D16</f>
        <v>27.8</v>
      </c>
      <c r="E17" s="2">
        <f>E13+E12+E14+E15+E16</f>
        <v>24.25</v>
      </c>
      <c r="F17" s="2">
        <f>F13+F12+F14+F15+F16</f>
        <v>288.68</v>
      </c>
      <c r="G17" s="2">
        <f>G13+G12+G14+G15+G16</f>
        <v>563.29</v>
      </c>
    </row>
    <row r="18" spans="1:7" x14ac:dyDescent="0.25">
      <c r="A18" s="15"/>
      <c r="B18" s="4"/>
      <c r="C18" s="6"/>
      <c r="D18" s="6"/>
      <c r="E18" s="6"/>
      <c r="F18" s="6"/>
      <c r="G18" s="6"/>
    </row>
    <row r="19" spans="1:7" x14ac:dyDescent="0.25">
      <c r="A19" s="16" t="s">
        <v>13</v>
      </c>
      <c r="B19" s="4"/>
      <c r="C19" s="6"/>
      <c r="D19" s="6"/>
      <c r="E19" s="6"/>
      <c r="F19" s="6"/>
      <c r="G19" s="6"/>
    </row>
    <row r="20" spans="1:7" x14ac:dyDescent="0.25">
      <c r="A20" s="15">
        <v>2</v>
      </c>
      <c r="B20" s="4" t="s">
        <v>45</v>
      </c>
      <c r="C20" s="6">
        <v>35</v>
      </c>
      <c r="D20" s="6">
        <v>2.0299999999999998</v>
      </c>
      <c r="E20" s="6">
        <v>0.71</v>
      </c>
      <c r="F20" s="6">
        <v>13.81</v>
      </c>
      <c r="G20" s="6">
        <v>70.760000000000005</v>
      </c>
    </row>
    <row r="21" spans="1:7" ht="14.25" customHeight="1" x14ac:dyDescent="0.25">
      <c r="A21" s="15">
        <v>398</v>
      </c>
      <c r="B21" s="4" t="s">
        <v>42</v>
      </c>
      <c r="C21" s="6">
        <v>150</v>
      </c>
      <c r="D21" s="19" t="s">
        <v>48</v>
      </c>
      <c r="E21" s="19" t="s">
        <v>49</v>
      </c>
      <c r="F21" s="19" t="s">
        <v>50</v>
      </c>
      <c r="G21" s="19" t="s">
        <v>51</v>
      </c>
    </row>
    <row r="22" spans="1:7" x14ac:dyDescent="0.25">
      <c r="A22" s="15"/>
      <c r="B22" s="1" t="s">
        <v>14</v>
      </c>
      <c r="C22" s="2"/>
      <c r="D22" s="20">
        <f>D20+D21</f>
        <v>2.6399999999999997</v>
      </c>
      <c r="E22" s="20">
        <f t="shared" ref="E22:G22" si="1">E20+E21</f>
        <v>0.96</v>
      </c>
      <c r="F22" s="20">
        <f t="shared" si="1"/>
        <v>32.480000000000004</v>
      </c>
      <c r="G22" s="20">
        <f t="shared" si="1"/>
        <v>149.76</v>
      </c>
    </row>
    <row r="23" spans="1:7" x14ac:dyDescent="0.25">
      <c r="A23" s="16" t="s">
        <v>15</v>
      </c>
      <c r="B23" s="4"/>
      <c r="C23" s="6"/>
      <c r="D23" s="6"/>
      <c r="E23" s="6"/>
      <c r="F23" s="6"/>
      <c r="G23" s="6"/>
    </row>
    <row r="24" spans="1:7" ht="30.75" customHeight="1" x14ac:dyDescent="0.25">
      <c r="A24" s="17">
        <v>206</v>
      </c>
      <c r="B24" s="4" t="s">
        <v>69</v>
      </c>
      <c r="C24" s="6">
        <v>160</v>
      </c>
      <c r="D24" s="6">
        <v>1.34</v>
      </c>
      <c r="E24" s="6">
        <v>1.23</v>
      </c>
      <c r="F24" s="6">
        <v>3.81</v>
      </c>
      <c r="G24" s="6">
        <v>31.68</v>
      </c>
    </row>
    <row r="25" spans="1:7" ht="19.5" customHeight="1" x14ac:dyDescent="0.25">
      <c r="A25" s="15">
        <v>263</v>
      </c>
      <c r="B25" s="4" t="s">
        <v>60</v>
      </c>
      <c r="C25" s="6">
        <v>150</v>
      </c>
      <c r="D25" s="6">
        <v>0</v>
      </c>
      <c r="E25" s="6">
        <v>0</v>
      </c>
      <c r="F25" s="6">
        <v>8.98</v>
      </c>
      <c r="G25" s="6">
        <v>30</v>
      </c>
    </row>
    <row r="26" spans="1:7" ht="18.75" customHeight="1" x14ac:dyDescent="0.25">
      <c r="A26" s="15"/>
      <c r="B26" s="4" t="s">
        <v>10</v>
      </c>
      <c r="C26" s="6">
        <v>20</v>
      </c>
      <c r="D26" s="34">
        <v>2.44</v>
      </c>
      <c r="E26" s="34">
        <v>0.44</v>
      </c>
      <c r="F26" s="34">
        <v>12.36</v>
      </c>
      <c r="G26" s="34">
        <v>64.38</v>
      </c>
    </row>
    <row r="27" spans="1:7" x14ac:dyDescent="0.25">
      <c r="A27" s="4"/>
      <c r="B27" s="2" t="s">
        <v>16</v>
      </c>
      <c r="C27" s="2"/>
      <c r="D27" s="2">
        <f>D24+D25+D26</f>
        <v>3.7800000000000002</v>
      </c>
      <c r="E27" s="2">
        <f t="shared" ref="E27:G27" si="2">E24+E25+E26</f>
        <v>1.67</v>
      </c>
      <c r="F27" s="2">
        <f t="shared" si="2"/>
        <v>25.15</v>
      </c>
      <c r="G27" s="2">
        <f t="shared" si="2"/>
        <v>126.06</v>
      </c>
    </row>
    <row r="28" spans="1:7" x14ac:dyDescent="0.25">
      <c r="A28" s="4"/>
      <c r="B28" s="2" t="s">
        <v>17</v>
      </c>
      <c r="C28" s="2"/>
      <c r="D28" s="2">
        <f>D9+D17+D22+D27</f>
        <v>38.72</v>
      </c>
      <c r="E28" s="2">
        <f>E9+E17+E22+E27</f>
        <v>31.1</v>
      </c>
      <c r="F28" s="2">
        <f>F9+F17+F22+F27</f>
        <v>395.06</v>
      </c>
      <c r="G28" s="2">
        <f>G9+G17+G22+G27</f>
        <v>1090.8699999999999</v>
      </c>
    </row>
    <row r="29" spans="1:7" x14ac:dyDescent="0.25">
      <c r="A29" s="4"/>
      <c r="B29" s="2" t="s">
        <v>18</v>
      </c>
      <c r="C29" s="2"/>
      <c r="D29" s="2">
        <v>42</v>
      </c>
      <c r="E29" s="2">
        <v>48</v>
      </c>
      <c r="F29" s="29">
        <v>203</v>
      </c>
      <c r="G29" s="2">
        <v>1400</v>
      </c>
    </row>
    <row r="30" spans="1:7" x14ac:dyDescent="0.25">
      <c r="A30" s="27"/>
      <c r="B30" s="28"/>
      <c r="C30" s="27"/>
      <c r="D30" s="27"/>
      <c r="E30" s="2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Дети до 3 лет </vt:lpstr>
      <vt:lpstr>Дети свыше 3 лет</vt:lpstr>
      <vt:lpstr>Дети с пищевой аллергией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2023-02-03T08:00:29Z</dcterms:modified>
</cp:coreProperties>
</file>