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ети до 3 лет" sheetId="1" r:id="rId1"/>
    <sheet name="Дети свыше 3 лет" sheetId="2" r:id="rId2"/>
    <sheet name="Дети с пищевой аллергией" sheetId="3" r:id="rId3"/>
  </sheets>
  <calcPr calcId="152511" refMode="R1C1"/>
</workbook>
</file>

<file path=xl/calcChain.xml><?xml version="1.0" encoding="utf-8"?>
<calcChain xmlns="http://schemas.openxmlformats.org/spreadsheetml/2006/main">
  <c r="E17" i="3" l="1"/>
  <c r="F17" i="3"/>
  <c r="G17" i="3"/>
  <c r="D17" i="3"/>
  <c r="G26" i="3"/>
  <c r="F26" i="3"/>
  <c r="E26" i="3"/>
  <c r="D26" i="3"/>
  <c r="G21" i="3"/>
  <c r="F21" i="3"/>
  <c r="E21" i="3"/>
  <c r="D21" i="3"/>
  <c r="G9" i="3"/>
  <c r="F9" i="3"/>
  <c r="F27" i="3" s="1"/>
  <c r="E9" i="3"/>
  <c r="E27" i="3" s="1"/>
  <c r="D9" i="3"/>
  <c r="G27" i="3" l="1"/>
  <c r="D27" i="3"/>
  <c r="F19" i="1"/>
  <c r="F29" i="1" s="1"/>
  <c r="E29" i="1"/>
  <c r="G29" i="1"/>
  <c r="D29" i="1"/>
  <c r="E28" i="1"/>
  <c r="F28" i="1"/>
  <c r="G28" i="1"/>
  <c r="D28" i="1"/>
  <c r="E23" i="1"/>
  <c r="F23" i="1"/>
  <c r="G23" i="1"/>
  <c r="D23" i="1"/>
  <c r="E19" i="1"/>
  <c r="G19" i="1"/>
  <c r="D19" i="1"/>
  <c r="E9" i="1"/>
  <c r="F9" i="1"/>
  <c r="G9" i="1"/>
  <c r="D9" i="1"/>
  <c r="E28" i="2"/>
  <c r="F28" i="2"/>
  <c r="G28" i="2"/>
  <c r="D28" i="2"/>
  <c r="E23" i="2"/>
  <c r="F23" i="2"/>
  <c r="G23" i="2"/>
  <c r="D23" i="2"/>
  <c r="E19" i="2"/>
  <c r="F19" i="2"/>
  <c r="G19" i="2"/>
  <c r="D19" i="2"/>
  <c r="E9" i="2"/>
  <c r="E29" i="2" s="1"/>
  <c r="F9" i="2"/>
  <c r="F29" i="2" s="1"/>
  <c r="G9" i="2"/>
  <c r="G29" i="2" s="1"/>
  <c r="D9" i="2"/>
  <c r="D29" i="2" s="1"/>
</calcChain>
</file>

<file path=xl/sharedStrings.xml><?xml version="1.0" encoding="utf-8"?>
<sst xmlns="http://schemas.openxmlformats.org/spreadsheetml/2006/main" count="113" uniqueCount="55">
  <si>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</si>
  <si>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</si>
  <si>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</si>
  <si>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</si>
  <si>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</si>
  <si>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</si>
  <si>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</si>
  <si>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</si>
  <si>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</si>
  <si>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Бутерброд с маслом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</si>
  <si>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</si>
  <si>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</si>
  <si>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</si>
  <si>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</si>
  <si>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</si>
  <si>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 xml:space="preserve">Полдник </t>
  </si>
  <si>
    <t>Напиток из шиповника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</si>
  <si>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</si>
  <si>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</si>
  <si>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</si>
  <si>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</si>
  <si>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</si>
  <si>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</si>
  <si>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Каша ячневая на сухом молоке</t>
  </si>
  <si>
    <t>25/7</t>
  </si>
  <si>
    <t xml:space="preserve">Салат из соленых огурцов </t>
  </si>
  <si>
    <t>Рассольник ленинградский</t>
  </si>
  <si>
    <t xml:space="preserve">Плов из отварной говядины </t>
  </si>
  <si>
    <t>Кисель из сока</t>
  </si>
  <si>
    <t>30</t>
  </si>
  <si>
    <t>Запеканка из макарон с творогом</t>
  </si>
  <si>
    <t>200</t>
  </si>
  <si>
    <t>Компот из изюма</t>
  </si>
  <si>
    <t>40</t>
  </si>
  <si>
    <t xml:space="preserve">Как ячневая на сухом молоке </t>
  </si>
  <si>
    <t>Чай с лимоном</t>
  </si>
  <si>
    <t>Салат из соленых огурцов</t>
  </si>
  <si>
    <t>20/5</t>
  </si>
  <si>
    <t>6 день</t>
  </si>
  <si>
    <t>Печенье</t>
  </si>
  <si>
    <t>160</t>
  </si>
  <si>
    <t>70</t>
  </si>
  <si>
    <t>Калории</t>
  </si>
  <si>
    <t>Каша ячневая на воде с раст. Маслом</t>
  </si>
  <si>
    <t>Курица отварная</t>
  </si>
  <si>
    <t>Запеканка из макарон</t>
  </si>
  <si>
    <t>2.14</t>
  </si>
  <si>
    <t>20</t>
  </si>
  <si>
    <t>Дети с пищевой аллергией</t>
  </si>
  <si>
    <t>Рис отварной с раст. Маслом</t>
  </si>
  <si>
    <t>Чай со сгущеным молоком</t>
  </si>
  <si>
    <t>Завтрак второй</t>
  </si>
  <si>
    <t>напиток из сока</t>
  </si>
  <si>
    <t>100</t>
  </si>
  <si>
    <t xml:space="preserve">напиток из сока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</si>
</sst>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0" fillId="0" borderId="1" xfId="0" applyNumberFormat="1" applyBorder="1" applyAlignment="1">
      <alignment horizontal="right"/>
    </xf>
    <xf numFmtId="14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 wrapText="1"/>
    </xf>
    <xf numFmtId="0" fontId="0" fillId="0" borderId="1" xfId="0" applyBorder="1"/>
    <xf numFmtId="49" fontId="0" fillId="0" borderId="1" xfId="0" applyNumberFormat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6" workbookViewId="0">
      <selection activeCell="C11" sqref="C11"/>
    </sheetView>
  </sheetViews>
  <sheetFormatPr defaultRowHeight="15" x14ac:dyDescent="0.25"/>
  <cols>
    <col min="1" max="1" width="18.140625" customWidth="1"/>
    <col min="2" max="2" width="23.140625" customWidth="1"/>
    <col min="6" max="6" width="11.42578125" customWidth="1"/>
    <col min="7" max="7" width="11.85546875" customWidth="1"/>
  </cols>
  <sheetData>
    <row r="1" spans="1:8" ht="37.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/>
    </row>
    <row r="2" spans="1:8" ht="15.75" x14ac:dyDescent="0.25">
      <c r="A2" s="1" t="s">
        <v>7</v>
      </c>
      <c r="B2" s="1"/>
      <c r="C2" s="1"/>
      <c r="D2" s="1"/>
      <c r="E2" s="1"/>
      <c r="F2" s="1"/>
      <c r="G2" s="1"/>
      <c r="H2" s="10"/>
    </row>
    <row r="3" spans="1:8" ht="24.75" customHeight="1" x14ac:dyDescent="0.3">
      <c r="A3" s="15">
        <v>44956</v>
      </c>
      <c r="B3" s="2"/>
      <c r="C3" s="2"/>
      <c r="D3" s="2"/>
      <c r="E3" s="2"/>
      <c r="F3" s="2"/>
      <c r="G3" s="2"/>
    </row>
    <row r="4" spans="1:8" x14ac:dyDescent="0.25">
      <c r="A4" s="3" t="s">
        <v>38</v>
      </c>
      <c r="B4" s="2"/>
      <c r="C4" s="2"/>
      <c r="D4" s="2"/>
      <c r="E4" s="2"/>
      <c r="F4" s="2"/>
      <c r="G4" s="2"/>
    </row>
    <row r="5" spans="1:8" x14ac:dyDescent="0.25">
      <c r="A5" s="3" t="s">
        <v>8</v>
      </c>
      <c r="B5" s="2"/>
      <c r="C5" s="2"/>
      <c r="D5" s="2"/>
      <c r="E5" s="2"/>
      <c r="F5" s="2"/>
      <c r="G5" s="2"/>
    </row>
    <row r="6" spans="1:8" ht="30" x14ac:dyDescent="0.25">
      <c r="A6" s="5">
        <v>155</v>
      </c>
      <c r="B6" s="2" t="s">
        <v>34</v>
      </c>
      <c r="C6" s="2">
        <v>150</v>
      </c>
      <c r="D6" s="2">
        <v>4.9800000000000004</v>
      </c>
      <c r="E6" s="2">
        <v>5.69</v>
      </c>
      <c r="F6" s="2">
        <v>21.1</v>
      </c>
      <c r="G6" s="2">
        <v>153</v>
      </c>
    </row>
    <row r="7" spans="1:8" x14ac:dyDescent="0.25">
      <c r="A7" s="5">
        <v>3</v>
      </c>
      <c r="B7" s="2" t="s">
        <v>9</v>
      </c>
      <c r="C7" s="17" t="s">
        <v>37</v>
      </c>
      <c r="D7" s="2">
        <v>1.58</v>
      </c>
      <c r="E7" s="2">
        <v>5.24</v>
      </c>
      <c r="F7" s="2">
        <v>9.81</v>
      </c>
      <c r="G7" s="2">
        <v>93.87</v>
      </c>
    </row>
    <row r="8" spans="1:8" ht="30" x14ac:dyDescent="0.25">
      <c r="A8" s="5">
        <v>395</v>
      </c>
      <c r="B8" s="2" t="s">
        <v>50</v>
      </c>
      <c r="C8" s="2">
        <v>150</v>
      </c>
      <c r="D8" s="2">
        <v>0.04</v>
      </c>
      <c r="E8" s="2">
        <v>0</v>
      </c>
      <c r="F8" s="2">
        <v>9.1</v>
      </c>
      <c r="G8" s="2">
        <v>35</v>
      </c>
    </row>
    <row r="9" spans="1:8" x14ac:dyDescent="0.25">
      <c r="A9" s="5"/>
      <c r="B9" s="3" t="s">
        <v>10</v>
      </c>
      <c r="C9" s="3"/>
      <c r="D9" s="3">
        <f>D6+D7+D8</f>
        <v>6.6000000000000005</v>
      </c>
      <c r="E9" s="3">
        <f t="shared" ref="E9:G9" si="0">E6+E7+E8</f>
        <v>10.93</v>
      </c>
      <c r="F9" s="3">
        <f t="shared" si="0"/>
        <v>40.010000000000005</v>
      </c>
      <c r="G9" s="3">
        <f t="shared" si="0"/>
        <v>281.87</v>
      </c>
    </row>
    <row r="10" spans="1:8" x14ac:dyDescent="0.25">
      <c r="A10" s="8" t="s">
        <v>51</v>
      </c>
      <c r="B10" s="3"/>
      <c r="C10" s="3"/>
      <c r="D10" s="3"/>
      <c r="E10" s="3"/>
      <c r="F10" s="3"/>
      <c r="G10" s="3"/>
    </row>
    <row r="11" spans="1:8" x14ac:dyDescent="0.25">
      <c r="A11" s="5"/>
      <c r="B11" s="22" t="s">
        <v>52</v>
      </c>
      <c r="C11" s="22">
        <v>100</v>
      </c>
      <c r="D11" s="3"/>
      <c r="E11" s="3"/>
      <c r="F11" s="3"/>
      <c r="G11" s="3"/>
    </row>
    <row r="12" spans="1:8" x14ac:dyDescent="0.25">
      <c r="A12" s="8" t="s">
        <v>11</v>
      </c>
      <c r="B12" s="2"/>
      <c r="C12" s="2"/>
      <c r="D12" s="2"/>
      <c r="E12" s="2"/>
      <c r="F12" s="2"/>
      <c r="G12" s="2"/>
    </row>
    <row r="13" spans="1:8" ht="30" x14ac:dyDescent="0.25">
      <c r="A13" s="5">
        <v>75</v>
      </c>
      <c r="B13" s="2" t="s">
        <v>36</v>
      </c>
      <c r="C13" s="2">
        <v>50</v>
      </c>
      <c r="D13" s="2">
        <v>0.38</v>
      </c>
      <c r="E13" s="2">
        <v>2.2999999999999998</v>
      </c>
      <c r="F13" s="2">
        <v>1.17</v>
      </c>
      <c r="G13" s="2">
        <v>26.91</v>
      </c>
    </row>
    <row r="14" spans="1:8" ht="30" x14ac:dyDescent="0.25">
      <c r="A14" s="5">
        <v>59</v>
      </c>
      <c r="B14" s="2" t="s">
        <v>26</v>
      </c>
      <c r="C14" s="2">
        <v>200</v>
      </c>
      <c r="D14" s="2">
        <v>1.68</v>
      </c>
      <c r="E14" s="2">
        <v>4.09</v>
      </c>
      <c r="F14" s="2">
        <v>13.27</v>
      </c>
      <c r="G14" s="2">
        <v>96.6</v>
      </c>
    </row>
    <row r="15" spans="1:8" ht="30" x14ac:dyDescent="0.25">
      <c r="A15" s="5">
        <v>43</v>
      </c>
      <c r="B15" s="2" t="s">
        <v>27</v>
      </c>
      <c r="C15" s="2">
        <v>142</v>
      </c>
      <c r="D15" s="2">
        <v>15.88</v>
      </c>
      <c r="E15" s="2">
        <v>15.22</v>
      </c>
      <c r="F15" s="2">
        <v>27.54</v>
      </c>
      <c r="G15" s="2">
        <v>311.88</v>
      </c>
    </row>
    <row r="16" spans="1:8" x14ac:dyDescent="0.25">
      <c r="A16" s="5">
        <v>241</v>
      </c>
      <c r="B16" s="2" t="s">
        <v>28</v>
      </c>
      <c r="C16" s="2">
        <v>150</v>
      </c>
      <c r="D16" s="2">
        <v>0.43</v>
      </c>
      <c r="E16" s="2">
        <v>0.04</v>
      </c>
      <c r="F16" s="2">
        <v>22.65</v>
      </c>
      <c r="G16" s="2">
        <v>92.7</v>
      </c>
    </row>
    <row r="17" spans="1:7" x14ac:dyDescent="0.25">
      <c r="A17" s="5"/>
      <c r="B17" s="2" t="s">
        <v>12</v>
      </c>
      <c r="C17" s="2">
        <v>30</v>
      </c>
      <c r="D17" s="2">
        <v>2.0299999999999998</v>
      </c>
      <c r="E17" s="2">
        <v>0.71</v>
      </c>
      <c r="F17" s="2">
        <v>13.81</v>
      </c>
      <c r="G17" s="2">
        <v>70.760000000000005</v>
      </c>
    </row>
    <row r="18" spans="1:7" x14ac:dyDescent="0.25">
      <c r="A18" s="5"/>
      <c r="B18" s="2" t="s">
        <v>13</v>
      </c>
      <c r="C18" s="2">
        <v>20</v>
      </c>
      <c r="D18" s="2">
        <v>2.44</v>
      </c>
      <c r="E18" s="2">
        <v>0.44</v>
      </c>
      <c r="F18" s="2">
        <v>12.36</v>
      </c>
      <c r="G18" s="2">
        <v>64.38</v>
      </c>
    </row>
    <row r="19" spans="1:7" x14ac:dyDescent="0.25">
      <c r="A19" s="8"/>
      <c r="B19" s="3" t="s">
        <v>14</v>
      </c>
      <c r="C19" s="3"/>
      <c r="D19" s="3">
        <f>D13+D14+D15+D16+D17+D18</f>
        <v>22.840000000000003</v>
      </c>
      <c r="E19" s="3">
        <f t="shared" ref="E19:G19" si="1">E13+E14+E15+E16+E17+E18</f>
        <v>22.8</v>
      </c>
      <c r="F19" s="3">
        <f>F13+F14+F15+F16+F17+F18</f>
        <v>90.8</v>
      </c>
      <c r="G19" s="3">
        <f t="shared" si="1"/>
        <v>663.23</v>
      </c>
    </row>
    <row r="20" spans="1:7" x14ac:dyDescent="0.25">
      <c r="A20" s="8" t="s">
        <v>15</v>
      </c>
      <c r="B20" s="3"/>
      <c r="C20" s="3"/>
      <c r="D20" s="3"/>
      <c r="E20" s="3"/>
      <c r="F20" s="3"/>
      <c r="G20" s="3"/>
    </row>
    <row r="21" spans="1:7" x14ac:dyDescent="0.25">
      <c r="A21" s="5"/>
      <c r="B21" s="2" t="s">
        <v>39</v>
      </c>
      <c r="C21" s="2">
        <v>40</v>
      </c>
      <c r="D21" s="2">
        <v>0.96</v>
      </c>
      <c r="E21" s="2">
        <v>0.56000000000000005</v>
      </c>
      <c r="F21" s="2">
        <v>15.54</v>
      </c>
      <c r="G21" s="2">
        <v>67.16</v>
      </c>
    </row>
    <row r="22" spans="1:7" x14ac:dyDescent="0.25">
      <c r="A22" s="5">
        <v>398</v>
      </c>
      <c r="B22" s="2" t="s">
        <v>32</v>
      </c>
      <c r="C22" s="2">
        <v>150</v>
      </c>
      <c r="D22" s="2">
        <v>0.43</v>
      </c>
      <c r="E22" s="2">
        <v>0</v>
      </c>
      <c r="F22" s="2">
        <v>21.42</v>
      </c>
      <c r="G22" s="2">
        <v>87</v>
      </c>
    </row>
    <row r="23" spans="1:7" x14ac:dyDescent="0.25">
      <c r="A23" s="8"/>
      <c r="B23" s="3" t="s">
        <v>17</v>
      </c>
      <c r="C23" s="3"/>
      <c r="D23" s="3">
        <f>D21+D22</f>
        <v>1.39</v>
      </c>
      <c r="E23" s="3">
        <f t="shared" ref="E23:G23" si="2">E21+E22</f>
        <v>0.56000000000000005</v>
      </c>
      <c r="F23" s="3">
        <f t="shared" si="2"/>
        <v>36.96</v>
      </c>
      <c r="G23" s="3">
        <f t="shared" si="2"/>
        <v>154.16</v>
      </c>
    </row>
    <row r="24" spans="1:7" x14ac:dyDescent="0.25">
      <c r="A24" s="8" t="s">
        <v>18</v>
      </c>
      <c r="B24" s="3"/>
      <c r="C24" s="3"/>
      <c r="D24" s="3"/>
      <c r="E24" s="3"/>
      <c r="F24" s="3"/>
      <c r="G24" s="3"/>
    </row>
    <row r="25" spans="1:7" ht="30" x14ac:dyDescent="0.25">
      <c r="A25" s="5">
        <v>211</v>
      </c>
      <c r="B25" s="2" t="s">
        <v>30</v>
      </c>
      <c r="C25" s="2">
        <v>125</v>
      </c>
      <c r="D25" s="2">
        <v>8.39</v>
      </c>
      <c r="E25" s="2">
        <v>8.2799999999999994</v>
      </c>
      <c r="F25" s="2">
        <v>22.36</v>
      </c>
      <c r="G25" s="2">
        <v>197</v>
      </c>
    </row>
    <row r="26" spans="1:7" x14ac:dyDescent="0.25">
      <c r="A26" s="5">
        <v>263</v>
      </c>
      <c r="B26" s="2" t="s">
        <v>16</v>
      </c>
      <c r="C26" s="2">
        <v>150</v>
      </c>
      <c r="D26" s="2">
        <v>0.61</v>
      </c>
      <c r="E26" s="2">
        <v>0.25</v>
      </c>
      <c r="F26" s="2">
        <v>18.670000000000002</v>
      </c>
      <c r="G26" s="2">
        <v>79</v>
      </c>
    </row>
    <row r="27" spans="1:7" x14ac:dyDescent="0.25">
      <c r="A27" s="5"/>
      <c r="B27" s="2" t="s">
        <v>13</v>
      </c>
      <c r="C27" s="2">
        <v>20</v>
      </c>
      <c r="D27" s="2">
        <v>2.44</v>
      </c>
      <c r="E27" s="2">
        <v>0.44</v>
      </c>
      <c r="F27" s="2">
        <v>12.36</v>
      </c>
      <c r="G27" s="2">
        <v>64.38</v>
      </c>
    </row>
    <row r="28" spans="1:7" x14ac:dyDescent="0.25">
      <c r="A28" s="5"/>
      <c r="B28" s="3" t="s">
        <v>19</v>
      </c>
      <c r="C28" s="3"/>
      <c r="D28" s="3">
        <f>D25+D26+D27</f>
        <v>11.44</v>
      </c>
      <c r="E28" s="3">
        <f t="shared" ref="E28:G28" si="3">E25+E26+E27</f>
        <v>8.9699999999999989</v>
      </c>
      <c r="F28" s="3">
        <f t="shared" si="3"/>
        <v>53.39</v>
      </c>
      <c r="G28" s="3">
        <f t="shared" si="3"/>
        <v>340.38</v>
      </c>
    </row>
    <row r="29" spans="1:7" x14ac:dyDescent="0.25">
      <c r="A29" s="5"/>
      <c r="B29" s="3" t="s">
        <v>20</v>
      </c>
      <c r="C29" s="3"/>
      <c r="D29" s="3">
        <f>D9+D19+D28+D23</f>
        <v>42.27</v>
      </c>
      <c r="E29" s="3">
        <f t="shared" ref="E29:G29" si="4">E9+E19+E28+E23</f>
        <v>43.260000000000005</v>
      </c>
      <c r="F29" s="3">
        <f t="shared" si="4"/>
        <v>221.16</v>
      </c>
      <c r="G29" s="3">
        <f t="shared" si="4"/>
        <v>1439.64</v>
      </c>
    </row>
    <row r="30" spans="1:7" x14ac:dyDescent="0.25">
      <c r="A30" s="5"/>
      <c r="B30" s="3" t="s">
        <v>21</v>
      </c>
      <c r="C30" s="3"/>
      <c r="D30" s="3">
        <v>42</v>
      </c>
      <c r="E30" s="3">
        <v>48</v>
      </c>
      <c r="F30" s="3">
        <v>203</v>
      </c>
      <c r="G30" s="3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J11" sqref="J11"/>
    </sheetView>
  </sheetViews>
  <sheetFormatPr defaultRowHeight="15" x14ac:dyDescent="0.25"/>
  <cols>
    <col min="1" max="1" width="18.5703125" customWidth="1"/>
    <col min="2" max="2" width="26.42578125" customWidth="1"/>
    <col min="3" max="3" width="12.28515625" customWidth="1"/>
    <col min="5" max="5" width="8.5703125" customWidth="1"/>
    <col min="6" max="6" width="10.42578125" customWidth="1"/>
    <col min="7" max="7" width="11.5703125" customWidth="1"/>
  </cols>
  <sheetData>
    <row r="1" spans="1:7" ht="31.5" x14ac:dyDescent="0.25">
      <c r="A1" s="11" t="s">
        <v>0</v>
      </c>
      <c r="B1" s="11" t="s">
        <v>1</v>
      </c>
      <c r="C1" s="16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31.5" x14ac:dyDescent="0.25">
      <c r="A2" s="12" t="s">
        <v>22</v>
      </c>
      <c r="B2" s="1"/>
      <c r="C2" s="13"/>
      <c r="D2" s="1"/>
      <c r="E2" s="1"/>
      <c r="F2" s="1"/>
      <c r="G2" s="1"/>
    </row>
    <row r="3" spans="1:7" ht="18.75" x14ac:dyDescent="0.3">
      <c r="A3" s="15">
        <v>44956</v>
      </c>
      <c r="B3" s="2"/>
      <c r="C3" s="6"/>
      <c r="D3" s="4"/>
      <c r="E3" s="4"/>
      <c r="F3" s="4"/>
      <c r="G3" s="4"/>
    </row>
    <row r="4" spans="1:7" x14ac:dyDescent="0.25">
      <c r="A4" s="3" t="s">
        <v>38</v>
      </c>
      <c r="B4" s="2"/>
      <c r="C4" s="6"/>
      <c r="D4" s="4"/>
      <c r="E4" s="4"/>
      <c r="F4" s="4"/>
      <c r="G4" s="4"/>
    </row>
    <row r="5" spans="1:7" x14ac:dyDescent="0.25">
      <c r="A5" s="3" t="s">
        <v>8</v>
      </c>
      <c r="B5" s="2"/>
      <c r="C5" s="6"/>
      <c r="D5" s="4"/>
      <c r="E5" s="4"/>
      <c r="F5" s="4"/>
      <c r="G5" s="4"/>
    </row>
    <row r="6" spans="1:7" ht="30" x14ac:dyDescent="0.25">
      <c r="A6" s="5">
        <v>99</v>
      </c>
      <c r="B6" s="2" t="s">
        <v>23</v>
      </c>
      <c r="C6" s="6" t="s">
        <v>31</v>
      </c>
      <c r="D6" s="4">
        <v>6.64</v>
      </c>
      <c r="E6" s="4">
        <v>7.59</v>
      </c>
      <c r="F6" s="4">
        <v>28.13</v>
      </c>
      <c r="G6" s="4">
        <v>204</v>
      </c>
    </row>
    <row r="7" spans="1:7" x14ac:dyDescent="0.25">
      <c r="A7" s="5">
        <v>3</v>
      </c>
      <c r="B7" s="2" t="s">
        <v>9</v>
      </c>
      <c r="C7" s="6" t="s">
        <v>24</v>
      </c>
      <c r="D7" s="4">
        <v>2.34</v>
      </c>
      <c r="E7" s="4">
        <v>7.76</v>
      </c>
      <c r="F7" s="4">
        <v>14.53</v>
      </c>
      <c r="G7" s="4">
        <v>139.1</v>
      </c>
    </row>
    <row r="8" spans="1:7" x14ac:dyDescent="0.25">
      <c r="A8" s="5">
        <v>200</v>
      </c>
      <c r="B8" s="2" t="s">
        <v>50</v>
      </c>
      <c r="C8" s="6">
        <v>180</v>
      </c>
      <c r="D8" s="4">
        <v>0.04</v>
      </c>
      <c r="E8" s="4">
        <v>0</v>
      </c>
      <c r="F8" s="4">
        <v>12.13</v>
      </c>
      <c r="G8" s="4">
        <v>47</v>
      </c>
    </row>
    <row r="9" spans="1:7" x14ac:dyDescent="0.25">
      <c r="A9" s="5"/>
      <c r="B9" s="3" t="s">
        <v>10</v>
      </c>
      <c r="C9" s="14"/>
      <c r="D9" s="7">
        <f>D6+D7+D8</f>
        <v>9.02</v>
      </c>
      <c r="E9" s="7">
        <f t="shared" ref="E9:G9" si="0">E6+E7+E8</f>
        <v>15.35</v>
      </c>
      <c r="F9" s="7">
        <f t="shared" si="0"/>
        <v>54.79</v>
      </c>
      <c r="G9" s="7">
        <f t="shared" si="0"/>
        <v>390.1</v>
      </c>
    </row>
    <row r="10" spans="1:7" x14ac:dyDescent="0.25">
      <c r="A10" s="8" t="s">
        <v>51</v>
      </c>
      <c r="B10" s="2"/>
      <c r="C10" s="6"/>
      <c r="D10" s="4"/>
      <c r="E10" s="4"/>
      <c r="F10" s="4"/>
      <c r="G10" s="4"/>
    </row>
    <row r="11" spans="1:7" x14ac:dyDescent="0.25">
      <c r="A11" s="5"/>
      <c r="B11" s="2" t="s">
        <v>54</v>
      </c>
      <c r="C11" s="6" t="s">
        <v>53</v>
      </c>
      <c r="D11" s="4"/>
      <c r="E11" s="4"/>
      <c r="F11" s="4"/>
      <c r="G11" s="4"/>
    </row>
    <row r="12" spans="1:7" x14ac:dyDescent="0.25">
      <c r="A12" s="8" t="s">
        <v>11</v>
      </c>
      <c r="B12" s="2"/>
      <c r="C12" s="6"/>
      <c r="D12" s="4"/>
      <c r="E12" s="4"/>
      <c r="F12" s="4"/>
      <c r="G12" s="4"/>
    </row>
    <row r="13" spans="1:7" x14ac:dyDescent="0.25">
      <c r="A13" s="5">
        <v>19</v>
      </c>
      <c r="B13" s="2" t="s">
        <v>25</v>
      </c>
      <c r="C13" s="6" t="s">
        <v>41</v>
      </c>
      <c r="D13" s="4">
        <v>0.51</v>
      </c>
      <c r="E13" s="4">
        <v>3.06</v>
      </c>
      <c r="F13" s="4">
        <v>1.56</v>
      </c>
      <c r="G13" s="4">
        <v>35.880000000000003</v>
      </c>
    </row>
    <row r="14" spans="1:7" x14ac:dyDescent="0.25">
      <c r="A14" s="5">
        <v>75</v>
      </c>
      <c r="B14" s="2" t="s">
        <v>26</v>
      </c>
      <c r="C14" s="6">
        <v>250</v>
      </c>
      <c r="D14" s="4">
        <v>2.1</v>
      </c>
      <c r="E14" s="4">
        <v>5.1100000000000003</v>
      </c>
      <c r="F14" s="4">
        <v>16.59</v>
      </c>
      <c r="G14" s="4">
        <v>120.75</v>
      </c>
    </row>
    <row r="15" spans="1:7" ht="18" customHeight="1" x14ac:dyDescent="0.25">
      <c r="A15" s="5">
        <v>163</v>
      </c>
      <c r="B15" s="2" t="s">
        <v>27</v>
      </c>
      <c r="C15" s="6" t="s">
        <v>40</v>
      </c>
      <c r="D15" s="4">
        <v>18.55</v>
      </c>
      <c r="E15" s="4">
        <v>18.75</v>
      </c>
      <c r="F15" s="4">
        <v>35.4</v>
      </c>
      <c r="G15" s="4">
        <v>390.65</v>
      </c>
    </row>
    <row r="16" spans="1:7" x14ac:dyDescent="0.25">
      <c r="A16" s="5">
        <v>382</v>
      </c>
      <c r="B16" s="2" t="s">
        <v>28</v>
      </c>
      <c r="C16" s="6">
        <v>180</v>
      </c>
      <c r="D16" s="4">
        <v>0.51</v>
      </c>
      <c r="E16" s="4">
        <v>0.5</v>
      </c>
      <c r="F16" s="4">
        <v>27.18</v>
      </c>
      <c r="G16" s="4">
        <v>111.24</v>
      </c>
    </row>
    <row r="17" spans="1:7" x14ac:dyDescent="0.25">
      <c r="A17" s="5"/>
      <c r="B17" s="2" t="s">
        <v>12</v>
      </c>
      <c r="C17" s="6" t="s">
        <v>29</v>
      </c>
      <c r="D17" s="4">
        <v>3.04</v>
      </c>
      <c r="E17" s="4">
        <v>0.55000000000000004</v>
      </c>
      <c r="F17" s="4">
        <v>15.36</v>
      </c>
      <c r="G17" s="4">
        <v>80.040000000000006</v>
      </c>
    </row>
    <row r="18" spans="1:7" x14ac:dyDescent="0.25">
      <c r="A18" s="5"/>
      <c r="B18" s="2" t="s">
        <v>13</v>
      </c>
      <c r="C18" s="6">
        <v>40</v>
      </c>
      <c r="D18" s="4">
        <v>2.64</v>
      </c>
      <c r="E18" s="4">
        <v>0.92</v>
      </c>
      <c r="F18" s="4">
        <v>18</v>
      </c>
      <c r="G18" s="4">
        <v>92.21</v>
      </c>
    </row>
    <row r="19" spans="1:7" x14ac:dyDescent="0.25">
      <c r="A19" s="5"/>
      <c r="B19" s="3" t="s">
        <v>14</v>
      </c>
      <c r="C19" s="6"/>
      <c r="D19" s="7">
        <f>D13+D14+D15+D16+D17+D18</f>
        <v>27.35</v>
      </c>
      <c r="E19" s="7">
        <f t="shared" ref="E19:G19" si="1">E13+E14+E15+E16+E17+E18</f>
        <v>28.890000000000004</v>
      </c>
      <c r="F19" s="7">
        <f t="shared" si="1"/>
        <v>114.08999999999999</v>
      </c>
      <c r="G19" s="7">
        <f t="shared" si="1"/>
        <v>830.77</v>
      </c>
    </row>
    <row r="20" spans="1:7" x14ac:dyDescent="0.25">
      <c r="A20" s="8" t="s">
        <v>15</v>
      </c>
      <c r="B20" s="2"/>
      <c r="C20" s="6"/>
      <c r="D20" s="4"/>
      <c r="E20" s="4"/>
      <c r="F20" s="4"/>
      <c r="G20" s="4"/>
    </row>
    <row r="21" spans="1:7" x14ac:dyDescent="0.25">
      <c r="A21" s="5"/>
      <c r="B21" s="2" t="s">
        <v>39</v>
      </c>
      <c r="C21" s="6" t="s">
        <v>33</v>
      </c>
      <c r="D21" s="4">
        <v>1.92</v>
      </c>
      <c r="E21" s="4">
        <v>1.1200000000000001</v>
      </c>
      <c r="F21" s="4">
        <v>31.08</v>
      </c>
      <c r="G21" s="4">
        <v>134.32</v>
      </c>
    </row>
    <row r="22" spans="1:7" x14ac:dyDescent="0.25">
      <c r="A22" s="5">
        <v>241</v>
      </c>
      <c r="B22" s="2" t="s">
        <v>32</v>
      </c>
      <c r="C22" s="6">
        <v>180</v>
      </c>
      <c r="D22" s="4">
        <v>0.48</v>
      </c>
      <c r="E22" s="4">
        <v>0</v>
      </c>
      <c r="F22" s="4">
        <v>23.8</v>
      </c>
      <c r="G22" s="4">
        <v>90</v>
      </c>
    </row>
    <row r="23" spans="1:7" x14ac:dyDescent="0.25">
      <c r="A23" s="5"/>
      <c r="B23" s="3" t="s">
        <v>17</v>
      </c>
      <c r="C23" s="6"/>
      <c r="D23" s="7">
        <f>D21+D22</f>
        <v>2.4</v>
      </c>
      <c r="E23" s="7">
        <f t="shared" ref="E23:G23" si="2">E21+E22</f>
        <v>1.1200000000000001</v>
      </c>
      <c r="F23" s="7">
        <f t="shared" si="2"/>
        <v>54.879999999999995</v>
      </c>
      <c r="G23" s="7">
        <f t="shared" si="2"/>
        <v>224.32</v>
      </c>
    </row>
    <row r="24" spans="1:7" x14ac:dyDescent="0.25">
      <c r="A24" s="8" t="s">
        <v>18</v>
      </c>
      <c r="B24" s="2"/>
      <c r="C24" s="6"/>
      <c r="D24" s="4"/>
      <c r="E24" s="4"/>
      <c r="F24" s="4"/>
      <c r="G24" s="4"/>
    </row>
    <row r="25" spans="1:7" ht="30" x14ac:dyDescent="0.25">
      <c r="A25" s="5">
        <v>211</v>
      </c>
      <c r="B25" s="2" t="s">
        <v>30</v>
      </c>
      <c r="C25" s="6">
        <v>150</v>
      </c>
      <c r="D25" s="4">
        <v>10.49</v>
      </c>
      <c r="E25" s="4">
        <v>10.35</v>
      </c>
      <c r="F25" s="4">
        <v>27.95</v>
      </c>
      <c r="G25" s="4">
        <v>247</v>
      </c>
    </row>
    <row r="26" spans="1:7" x14ac:dyDescent="0.25">
      <c r="A26" s="5">
        <v>398</v>
      </c>
      <c r="B26" s="2" t="s">
        <v>16</v>
      </c>
      <c r="C26" s="6">
        <v>180</v>
      </c>
      <c r="D26" s="4">
        <v>0.67</v>
      </c>
      <c r="E26" s="4">
        <v>0.27</v>
      </c>
      <c r="F26" s="4">
        <v>20.74</v>
      </c>
      <c r="G26" s="4">
        <v>87</v>
      </c>
    </row>
    <row r="27" spans="1:7" x14ac:dyDescent="0.25">
      <c r="A27" s="5"/>
      <c r="B27" s="2" t="s">
        <v>13</v>
      </c>
      <c r="C27" s="6">
        <v>20</v>
      </c>
      <c r="D27" s="4">
        <v>2.64</v>
      </c>
      <c r="E27" s="4">
        <v>0.92</v>
      </c>
      <c r="F27" s="4">
        <v>13.81</v>
      </c>
      <c r="G27" s="4">
        <v>92.21</v>
      </c>
    </row>
    <row r="28" spans="1:7" x14ac:dyDescent="0.25">
      <c r="A28" s="5"/>
      <c r="B28" s="3" t="s">
        <v>19</v>
      </c>
      <c r="C28" s="9"/>
      <c r="D28" s="7">
        <f>D25+D26+D27</f>
        <v>13.8</v>
      </c>
      <c r="E28" s="7">
        <f t="shared" ref="E28:G28" si="3">E25+E26+E27</f>
        <v>11.54</v>
      </c>
      <c r="F28" s="7">
        <f t="shared" si="3"/>
        <v>62.5</v>
      </c>
      <c r="G28" s="7">
        <f t="shared" si="3"/>
        <v>426.21</v>
      </c>
    </row>
    <row r="29" spans="1:7" x14ac:dyDescent="0.25">
      <c r="A29" s="5"/>
      <c r="B29" s="3" t="s">
        <v>20</v>
      </c>
      <c r="C29" s="9"/>
      <c r="D29" s="7">
        <f>D9+D19+D23+D28</f>
        <v>52.570000000000007</v>
      </c>
      <c r="E29" s="7">
        <f>E9+E19+E23+E28</f>
        <v>56.9</v>
      </c>
      <c r="F29" s="7">
        <f>F9+F19+F23+F28</f>
        <v>286.26</v>
      </c>
      <c r="G29" s="7">
        <f>G9+G19+G23+G28</f>
        <v>1871.3999999999999</v>
      </c>
    </row>
    <row r="30" spans="1:7" x14ac:dyDescent="0.25">
      <c r="A30" s="5"/>
      <c r="B30" s="3" t="s">
        <v>21</v>
      </c>
      <c r="C30" s="9"/>
      <c r="D30" s="7">
        <v>54</v>
      </c>
      <c r="E30" s="7">
        <v>60</v>
      </c>
      <c r="F30" s="7">
        <v>261</v>
      </c>
      <c r="G30" s="7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24" sqref="K24"/>
    </sheetView>
  </sheetViews>
  <sheetFormatPr defaultRowHeight="15" x14ac:dyDescent="0.25"/>
  <cols>
    <col min="1" max="1" width="23.140625" customWidth="1"/>
    <col min="2" max="2" width="22.42578125" customWidth="1"/>
    <col min="6" max="6" width="11.85546875" customWidth="1"/>
    <col min="7" max="7" width="12.28515625" customWidth="1"/>
  </cols>
  <sheetData>
    <row r="1" spans="1:7" ht="24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42</v>
      </c>
    </row>
    <row r="2" spans="1:7" ht="31.5" customHeight="1" x14ac:dyDescent="0.25">
      <c r="A2" s="1" t="s">
        <v>48</v>
      </c>
      <c r="B2" s="1"/>
      <c r="C2" s="1"/>
      <c r="D2" s="1"/>
      <c r="E2" s="1"/>
      <c r="F2" s="1"/>
      <c r="G2" s="1"/>
    </row>
    <row r="3" spans="1:7" ht="18.75" x14ac:dyDescent="0.3">
      <c r="A3" s="15">
        <v>44893</v>
      </c>
      <c r="B3" s="2"/>
      <c r="C3" s="2"/>
      <c r="D3" s="2"/>
      <c r="E3" s="2"/>
      <c r="F3" s="2"/>
      <c r="G3" s="2"/>
    </row>
    <row r="4" spans="1:7" x14ac:dyDescent="0.25">
      <c r="A4" s="3" t="s">
        <v>38</v>
      </c>
      <c r="B4" s="2"/>
      <c r="C4" s="2"/>
      <c r="D4" s="2"/>
      <c r="E4" s="2"/>
      <c r="F4" s="2"/>
      <c r="G4" s="2"/>
    </row>
    <row r="5" spans="1:7" x14ac:dyDescent="0.25">
      <c r="A5" s="3" t="s">
        <v>8</v>
      </c>
      <c r="B5" s="2"/>
      <c r="C5" s="2"/>
      <c r="D5" s="2"/>
      <c r="E5" s="2"/>
      <c r="F5" s="2"/>
      <c r="G5" s="2"/>
    </row>
    <row r="6" spans="1:7" ht="31.5" customHeight="1" x14ac:dyDescent="0.25">
      <c r="A6" s="5">
        <v>155</v>
      </c>
      <c r="B6" s="2" t="s">
        <v>43</v>
      </c>
      <c r="C6" s="2">
        <v>130</v>
      </c>
      <c r="D6" s="18">
        <v>2.5</v>
      </c>
      <c r="E6" s="18">
        <v>3.5</v>
      </c>
      <c r="F6" s="18">
        <v>18.2</v>
      </c>
      <c r="G6" s="18">
        <v>114</v>
      </c>
    </row>
    <row r="7" spans="1:7" ht="19.5" customHeight="1" x14ac:dyDescent="0.25">
      <c r="A7" s="5"/>
      <c r="B7" s="2" t="s">
        <v>12</v>
      </c>
      <c r="C7" s="17" t="s">
        <v>47</v>
      </c>
      <c r="D7" s="2">
        <v>1.58</v>
      </c>
      <c r="E7" s="2">
        <v>5.24</v>
      </c>
      <c r="F7" s="2">
        <v>9.81</v>
      </c>
      <c r="G7" s="2">
        <v>93.87</v>
      </c>
    </row>
    <row r="8" spans="1:7" ht="18" customHeight="1" x14ac:dyDescent="0.25">
      <c r="A8" s="5">
        <v>395</v>
      </c>
      <c r="B8" s="2" t="s">
        <v>35</v>
      </c>
      <c r="C8" s="2">
        <v>150</v>
      </c>
      <c r="D8" s="2">
        <v>0.04</v>
      </c>
      <c r="E8" s="2">
        <v>0</v>
      </c>
      <c r="F8" s="2">
        <v>9.1</v>
      </c>
      <c r="G8" s="2">
        <v>35</v>
      </c>
    </row>
    <row r="9" spans="1:7" ht="15" customHeight="1" x14ac:dyDescent="0.25">
      <c r="A9" s="5"/>
      <c r="B9" s="3" t="s">
        <v>10</v>
      </c>
      <c r="C9" s="3"/>
      <c r="D9" s="3">
        <f>D6+D7+D8</f>
        <v>4.12</v>
      </c>
      <c r="E9" s="3">
        <f t="shared" ref="E9:G9" si="0">E6+E7+E8</f>
        <v>8.74</v>
      </c>
      <c r="F9" s="3">
        <f t="shared" si="0"/>
        <v>37.11</v>
      </c>
      <c r="G9" s="3">
        <f t="shared" si="0"/>
        <v>242.87</v>
      </c>
    </row>
    <row r="10" spans="1:7" x14ac:dyDescent="0.25">
      <c r="A10" s="8" t="s">
        <v>11</v>
      </c>
      <c r="B10" s="2"/>
      <c r="C10" s="2"/>
      <c r="D10" s="2"/>
      <c r="E10" s="2"/>
      <c r="F10" s="2"/>
      <c r="G10" s="2"/>
    </row>
    <row r="11" spans="1:7" ht="27.75" customHeight="1" x14ac:dyDescent="0.25">
      <c r="A11" s="5">
        <v>75</v>
      </c>
      <c r="B11" s="2" t="s">
        <v>36</v>
      </c>
      <c r="C11" s="2">
        <v>50</v>
      </c>
      <c r="D11" s="2">
        <v>0.38</v>
      </c>
      <c r="E11" s="2">
        <v>2.2999999999999998</v>
      </c>
      <c r="F11" s="2">
        <v>1.17</v>
      </c>
      <c r="G11" s="2">
        <v>26.91</v>
      </c>
    </row>
    <row r="12" spans="1:7" ht="30" customHeight="1" x14ac:dyDescent="0.25">
      <c r="A12" s="5">
        <v>59</v>
      </c>
      <c r="B12" s="2" t="s">
        <v>26</v>
      </c>
      <c r="C12" s="2">
        <v>200</v>
      </c>
      <c r="D12" s="2">
        <v>1.68</v>
      </c>
      <c r="E12" s="2">
        <v>4.09</v>
      </c>
      <c r="F12" s="2">
        <v>13.27</v>
      </c>
      <c r="G12" s="2">
        <v>96.6</v>
      </c>
    </row>
    <row r="13" spans="1:7" ht="30" customHeight="1" x14ac:dyDescent="0.25">
      <c r="A13" s="5">
        <v>313</v>
      </c>
      <c r="B13" s="2" t="s">
        <v>49</v>
      </c>
      <c r="C13" s="2">
        <v>130</v>
      </c>
      <c r="D13" s="2">
        <v>3.12</v>
      </c>
      <c r="E13" s="2">
        <v>3.74</v>
      </c>
      <c r="F13" s="2">
        <v>32.520000000000003</v>
      </c>
      <c r="G13" s="2">
        <v>176</v>
      </c>
    </row>
    <row r="14" spans="1:7" ht="20.25" customHeight="1" x14ac:dyDescent="0.25">
      <c r="A14" s="19" t="s">
        <v>46</v>
      </c>
      <c r="B14" s="2" t="s">
        <v>44</v>
      </c>
      <c r="C14" s="2">
        <v>100</v>
      </c>
      <c r="D14" s="18">
        <v>17.559999999999999</v>
      </c>
      <c r="E14" s="18">
        <v>17.559999999999999</v>
      </c>
      <c r="F14" s="18">
        <v>0</v>
      </c>
      <c r="G14" s="18">
        <v>231</v>
      </c>
    </row>
    <row r="15" spans="1:7" ht="18.75" customHeight="1" x14ac:dyDescent="0.25">
      <c r="A15" s="5">
        <v>241</v>
      </c>
      <c r="B15" s="2" t="s">
        <v>28</v>
      </c>
      <c r="C15" s="2">
        <v>150</v>
      </c>
      <c r="D15" s="2">
        <v>0.43</v>
      </c>
      <c r="E15" s="2">
        <v>0.04</v>
      </c>
      <c r="F15" s="2">
        <v>22.65</v>
      </c>
      <c r="G15" s="2">
        <v>92.7</v>
      </c>
    </row>
    <row r="16" spans="1:7" ht="18" customHeight="1" x14ac:dyDescent="0.25">
      <c r="A16" s="5"/>
      <c r="B16" s="2" t="s">
        <v>12</v>
      </c>
      <c r="C16" s="2">
        <v>30</v>
      </c>
      <c r="D16" s="2">
        <v>2.0299999999999998</v>
      </c>
      <c r="E16" s="2">
        <v>0.71</v>
      </c>
      <c r="F16" s="2">
        <v>13.81</v>
      </c>
      <c r="G16" s="2">
        <v>70.760000000000005</v>
      </c>
    </row>
    <row r="17" spans="1:7" ht="16.5" customHeight="1" x14ac:dyDescent="0.25">
      <c r="A17" s="8"/>
      <c r="B17" s="3" t="s">
        <v>14</v>
      </c>
      <c r="C17" s="3"/>
      <c r="D17" s="3">
        <f>D11+D12+D14+D15+D16</f>
        <v>22.08</v>
      </c>
      <c r="E17" s="3">
        <f t="shared" ref="E17:G17" si="1">E11+E12+E14+E15+E16</f>
        <v>24.7</v>
      </c>
      <c r="F17" s="3">
        <f t="shared" si="1"/>
        <v>50.9</v>
      </c>
      <c r="G17" s="3">
        <f t="shared" si="1"/>
        <v>517.97</v>
      </c>
    </row>
    <row r="18" spans="1:7" x14ac:dyDescent="0.25">
      <c r="A18" s="8" t="s">
        <v>15</v>
      </c>
      <c r="B18" s="3"/>
      <c r="C18" s="3"/>
      <c r="D18" s="3"/>
      <c r="E18" s="3"/>
      <c r="F18" s="3"/>
      <c r="G18" s="3"/>
    </row>
    <row r="19" spans="1:7" x14ac:dyDescent="0.25">
      <c r="A19" s="5"/>
      <c r="B19" s="2" t="s">
        <v>12</v>
      </c>
      <c r="C19" s="2">
        <v>40</v>
      </c>
      <c r="D19" s="2">
        <v>0.96</v>
      </c>
      <c r="E19" s="2">
        <v>0.56000000000000005</v>
      </c>
      <c r="F19" s="2">
        <v>15.54</v>
      </c>
      <c r="G19" s="2">
        <v>67.16</v>
      </c>
    </row>
    <row r="20" spans="1:7" ht="15" customHeight="1" x14ac:dyDescent="0.25">
      <c r="A20" s="5">
        <v>398</v>
      </c>
      <c r="B20" s="2" t="s">
        <v>32</v>
      </c>
      <c r="C20" s="2">
        <v>150</v>
      </c>
      <c r="D20" s="2">
        <v>0.43</v>
      </c>
      <c r="E20" s="2">
        <v>0</v>
      </c>
      <c r="F20" s="2">
        <v>21.42</v>
      </c>
      <c r="G20" s="2">
        <v>87</v>
      </c>
    </row>
    <row r="21" spans="1:7" ht="13.5" customHeight="1" x14ac:dyDescent="0.25">
      <c r="A21" s="8"/>
      <c r="B21" s="3" t="s">
        <v>17</v>
      </c>
      <c r="C21" s="3"/>
      <c r="D21" s="3">
        <f>D19+D20</f>
        <v>1.39</v>
      </c>
      <c r="E21" s="3">
        <f t="shared" ref="E21:G21" si="2">E19+E20</f>
        <v>0.56000000000000005</v>
      </c>
      <c r="F21" s="3">
        <f t="shared" si="2"/>
        <v>36.96</v>
      </c>
      <c r="G21" s="3">
        <f t="shared" si="2"/>
        <v>154.16</v>
      </c>
    </row>
    <row r="22" spans="1:7" x14ac:dyDescent="0.25">
      <c r="A22" s="8" t="s">
        <v>18</v>
      </c>
      <c r="B22" s="3"/>
      <c r="C22" s="3"/>
      <c r="D22" s="3"/>
      <c r="E22" s="3"/>
      <c r="F22" s="3"/>
      <c r="G22" s="3"/>
    </row>
    <row r="23" spans="1:7" ht="21.75" customHeight="1" x14ac:dyDescent="0.25">
      <c r="A23" s="20">
        <v>211</v>
      </c>
      <c r="B23" s="21" t="s">
        <v>45</v>
      </c>
      <c r="C23" s="21">
        <v>125</v>
      </c>
      <c r="D23" s="21">
        <v>8.39</v>
      </c>
      <c r="E23" s="21">
        <v>8.2799999999999994</v>
      </c>
      <c r="F23" s="21">
        <v>22.36</v>
      </c>
      <c r="G23" s="21">
        <v>197</v>
      </c>
    </row>
    <row r="24" spans="1:7" ht="15" customHeight="1" x14ac:dyDescent="0.25">
      <c r="A24" s="5">
        <v>263</v>
      </c>
      <c r="B24" s="2" t="s">
        <v>16</v>
      </c>
      <c r="C24" s="2">
        <v>150</v>
      </c>
      <c r="D24" s="2">
        <v>0.61</v>
      </c>
      <c r="E24" s="2">
        <v>0.25</v>
      </c>
      <c r="F24" s="2">
        <v>18.670000000000002</v>
      </c>
      <c r="G24" s="2">
        <v>79</v>
      </c>
    </row>
    <row r="25" spans="1:7" ht="18" customHeight="1" x14ac:dyDescent="0.25">
      <c r="A25" s="5"/>
      <c r="B25" s="2" t="s">
        <v>12</v>
      </c>
      <c r="C25" s="2">
        <v>20</v>
      </c>
      <c r="D25" s="2">
        <v>2.0299999999999998</v>
      </c>
      <c r="E25" s="2">
        <v>0.71</v>
      </c>
      <c r="F25" s="2">
        <v>13.81</v>
      </c>
      <c r="G25" s="2">
        <v>70.760000000000005</v>
      </c>
    </row>
    <row r="26" spans="1:7" ht="17.25" customHeight="1" x14ac:dyDescent="0.25">
      <c r="A26" s="5"/>
      <c r="B26" s="3" t="s">
        <v>19</v>
      </c>
      <c r="C26" s="3"/>
      <c r="D26" s="3">
        <f>D23+D24+D25</f>
        <v>11.03</v>
      </c>
      <c r="E26" s="3">
        <f t="shared" ref="E26:G26" si="3">E23+E24+E25</f>
        <v>9.2399999999999984</v>
      </c>
      <c r="F26" s="3">
        <f t="shared" si="3"/>
        <v>54.84</v>
      </c>
      <c r="G26" s="3">
        <f t="shared" si="3"/>
        <v>346.76</v>
      </c>
    </row>
    <row r="27" spans="1:7" ht="17.25" customHeight="1" x14ac:dyDescent="0.25">
      <c r="A27" s="5"/>
      <c r="B27" s="3" t="s">
        <v>20</v>
      </c>
      <c r="C27" s="3"/>
      <c r="D27" s="3">
        <f>D9+D17+D26+D21</f>
        <v>38.619999999999997</v>
      </c>
      <c r="E27" s="3">
        <f>E9+E17+E26+E21</f>
        <v>43.239999999999995</v>
      </c>
      <c r="F27" s="3">
        <f>F9+F17+F26+F21</f>
        <v>179.81</v>
      </c>
      <c r="G27" s="3">
        <f>G9+G17+G26+G21</f>
        <v>1261.76</v>
      </c>
    </row>
    <row r="28" spans="1:7" ht="21.75" customHeight="1" x14ac:dyDescent="0.25">
      <c r="A28" s="5"/>
      <c r="B28" s="3" t="s">
        <v>21</v>
      </c>
      <c r="C28" s="3"/>
      <c r="D28" s="3">
        <v>42</v>
      </c>
      <c r="E28" s="3">
        <v>48</v>
      </c>
      <c r="F28" s="3">
        <v>203</v>
      </c>
      <c r="G28" s="3">
        <v>1400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2023-01-27T02:28:10Z</dcterms:modified>
</cp:coreProperties>
</file>