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state="hidden" r:id="rId3"/>
  </sheets>
  <calcPr calcId="152511" refMode="R1C1"/>
</workbook>
</file>

<file path=xl/calcChain.xml><?xml version="1.0" encoding="utf-8"?>
<calcChain xmlns="http://schemas.openxmlformats.org/spreadsheetml/2006/main">
  <c r="F20" i="2" l="1"/>
  <c r="G20" i="2"/>
  <c r="H20" i="2"/>
  <c r="E20" i="2"/>
  <c r="H20" i="1"/>
  <c r="G20" i="1"/>
  <c r="F20" i="1"/>
  <c r="E20" i="1"/>
  <c r="E9" i="1" l="1"/>
  <c r="H25" i="2" l="1"/>
  <c r="G25" i="2"/>
  <c r="F25" i="2"/>
  <c r="E25" i="2"/>
  <c r="H9" i="2"/>
  <c r="G9" i="2"/>
  <c r="F9" i="2"/>
  <c r="E9" i="2"/>
  <c r="E27" i="3" l="1"/>
  <c r="F27" i="3"/>
  <c r="G27" i="3"/>
  <c r="D27" i="3"/>
  <c r="E21" i="3"/>
  <c r="F21" i="3"/>
  <c r="G21" i="3"/>
  <c r="D21" i="3"/>
  <c r="H9" i="1" l="1"/>
  <c r="F25" i="1" l="1"/>
  <c r="G25" i="1"/>
  <c r="H25" i="1"/>
  <c r="E25" i="1"/>
  <c r="E30" i="2"/>
  <c r="E31" i="2" s="1"/>
  <c r="G16" i="3" l="1"/>
  <c r="F16" i="3"/>
  <c r="E16" i="3"/>
  <c r="D16" i="3"/>
  <c r="H30" i="2" l="1"/>
  <c r="H31" i="2" s="1"/>
  <c r="G30" i="2"/>
  <c r="G31" i="2" s="1"/>
  <c r="F30" i="2"/>
  <c r="F31" i="2" s="1"/>
  <c r="G9" i="3" l="1"/>
  <c r="F9" i="3"/>
  <c r="E9" i="3"/>
  <c r="D9" i="3"/>
  <c r="H30" i="1"/>
  <c r="G30" i="1"/>
  <c r="F30" i="1"/>
  <c r="E30" i="1"/>
  <c r="E31" i="1" s="1"/>
  <c r="G9" i="1"/>
  <c r="F9" i="1"/>
  <c r="G31" i="1" l="1"/>
  <c r="H31" i="1"/>
  <c r="F28" i="3"/>
  <c r="G28" i="3"/>
  <c r="D28" i="3"/>
  <c r="E28" i="3"/>
  <c r="F31" i="1"/>
</calcChain>
</file>

<file path=xl/sharedStrings.xml><?xml version="1.0" encoding="utf-8"?>
<sst xmlns="http://schemas.openxmlformats.org/spreadsheetml/2006/main" count="154" uniqueCount="78">
  <si>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</si>
  <si>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</si>
  <si>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</si>
  <si>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</si>
  <si>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</si>
  <si>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</si>
  <si>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</si>
  <si>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</si>
  <si>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</si>
  <si>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</si>
  <si>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</si>
  <si>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</si>
  <si>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</si>
  <si>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</si>
  <si>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</si>
  <si>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</si>
  <si>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</si>
  <si>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</si>
  <si>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</si>
  <si>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</si>
  <si>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</si>
  <si>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</si>
  <si>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 xml:space="preserve"> </t>
  </si>
  <si>
    <t>130</t>
  </si>
  <si>
    <t>150</t>
  </si>
  <si>
    <t>250</t>
  </si>
  <si>
    <t>40</t>
  </si>
  <si>
    <t>Калории</t>
  </si>
  <si>
    <t xml:space="preserve">Курица отварная </t>
  </si>
  <si>
    <t>60</t>
  </si>
  <si>
    <t>2.14</t>
  </si>
  <si>
    <t>2 день</t>
  </si>
  <si>
    <t>Суп молочный с вермишелью</t>
  </si>
  <si>
    <t>Чай с молоком</t>
  </si>
  <si>
    <t>Батон с маслом и сыром</t>
  </si>
  <si>
    <t>Суп картофельный с фасолью</t>
  </si>
  <si>
    <t>Гречка отварная</t>
  </si>
  <si>
    <t>Компот из изюма</t>
  </si>
  <si>
    <t>Молоко</t>
  </si>
  <si>
    <t>Запеканка из творога с молоком сгущенным</t>
  </si>
  <si>
    <t>5,22</t>
  </si>
  <si>
    <t>4,5</t>
  </si>
  <si>
    <t>8,64</t>
  </si>
  <si>
    <t>97,2</t>
  </si>
  <si>
    <t>4,35</t>
  </si>
  <si>
    <t>3,75</t>
  </si>
  <si>
    <t>7,2</t>
  </si>
  <si>
    <t>81</t>
  </si>
  <si>
    <t>Каша манная на воде с раст. Маслом</t>
  </si>
  <si>
    <t>Чай с сахаром</t>
  </si>
  <si>
    <t>313</t>
  </si>
  <si>
    <t>Картофель отварной</t>
  </si>
  <si>
    <t>Огурец соленый консервированный</t>
  </si>
  <si>
    <t>20</t>
  </si>
  <si>
    <t>30</t>
  </si>
  <si>
    <t>10.01.2023</t>
  </si>
  <si>
    <t>Азу из мяса говядины</t>
  </si>
  <si>
    <t>50</t>
  </si>
  <si>
    <t>Пюре фруктовое</t>
  </si>
  <si>
    <t>№ рецепт.</t>
  </si>
  <si>
    <t>24.01.2023</t>
  </si>
  <si>
    <t>Второй завтрак</t>
  </si>
  <si>
    <t>Напиток из шиповника</t>
  </si>
  <si>
    <t>17/5/15</t>
  </si>
  <si>
    <t>Булочка Домашняя</t>
  </si>
  <si>
    <t>145</t>
  </si>
  <si>
    <t>22/7/16</t>
  </si>
  <si>
    <t>45</t>
  </si>
  <si>
    <t>70</t>
  </si>
  <si>
    <t>170</t>
  </si>
  <si>
    <t>0,61</t>
  </si>
  <si>
    <t>0,25</t>
  </si>
  <si>
    <t>18,67</t>
  </si>
  <si>
    <t>79</t>
  </si>
  <si>
    <t>0,67</t>
  </si>
  <si>
    <t>0,27</t>
  </si>
  <si>
    <t>20,74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</si>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</sst>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14" fontId="7" fillId="0" borderId="1" xfId="0" applyNumberFormat="1" applyFont="1" applyBorder="1" applyAlignment="1">
      <alignment horizontal="left"/>
    </xf>
    <xf numFmtId="2" fontId="0" fillId="0" borderId="1" xfId="0" applyNumberForma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7" fillId="0" borderId="0" xfId="0" applyFont="1" applyFill="1" applyBorder="1"/>
    <xf numFmtId="0" fontId="7" fillId="0" borderId="2" xfId="0" applyFont="1" applyBorder="1"/>
    <xf numFmtId="0" fontId="0" fillId="2" borderId="1" xfId="0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0" xfId="0" applyNumberFormat="1" applyBorder="1"/>
    <xf numFmtId="0" fontId="3" fillId="2" borderId="1" xfId="0" applyFont="1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/>
    <xf numFmtId="2" fontId="7" fillId="3" borderId="1" xfId="0" applyNumberFormat="1" applyFont="1" applyFill="1" applyBorder="1"/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right"/>
    </xf>
    <xf numFmtId="14" fontId="7" fillId="3" borderId="1" xfId="0" applyNumberFormat="1" applyFont="1" applyFill="1" applyBorder="1" applyAlignment="1">
      <alignment horizontal="left"/>
    </xf>
    <xf numFmtId="49" fontId="0" fillId="3" borderId="1" xfId="0" applyNumberForma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/>
    <xf numFmtId="2" fontId="7" fillId="2" borderId="1" xfId="0" applyNumberFormat="1" applyFont="1" applyFill="1" applyBorder="1"/>
    <xf numFmtId="0" fontId="7" fillId="2" borderId="1" xfId="0" applyFont="1" applyFill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11" sqref="B11"/>
    </sheetView>
  </sheetViews>
  <sheetFormatPr defaultRowHeight="15" x14ac:dyDescent="0.25"/>
  <cols>
    <col min="1" max="1" width="17.140625" customWidth="1"/>
    <col min="2" max="2" width="9" customWidth="1"/>
    <col min="3" max="3" width="23.28515625" customWidth="1"/>
    <col min="7" max="7" width="10.42578125" customWidth="1"/>
  </cols>
  <sheetData>
    <row r="1" spans="1:8" ht="30" x14ac:dyDescent="0.25">
      <c r="A1" s="48" t="s">
        <v>0</v>
      </c>
      <c r="B1" s="38" t="s">
        <v>59</v>
      </c>
      <c r="C1" s="48" t="s">
        <v>1</v>
      </c>
      <c r="D1" s="47" t="s">
        <v>2</v>
      </c>
      <c r="E1" s="47" t="s">
        <v>3</v>
      </c>
      <c r="F1" s="47" t="s">
        <v>4</v>
      </c>
      <c r="G1" s="48" t="s">
        <v>5</v>
      </c>
      <c r="H1" s="40" t="s">
        <v>27</v>
      </c>
    </row>
    <row r="2" spans="1:8" ht="19.5" customHeight="1" x14ac:dyDescent="0.25">
      <c r="A2" s="48" t="s">
        <v>6</v>
      </c>
      <c r="B2" s="1"/>
      <c r="C2" s="1"/>
      <c r="D2" s="2"/>
      <c r="E2" s="2"/>
      <c r="F2" s="2"/>
      <c r="G2" s="2"/>
      <c r="H2" s="2"/>
    </row>
    <row r="3" spans="1:8" ht="19.5" customHeight="1" x14ac:dyDescent="0.25">
      <c r="A3" s="49" t="s">
        <v>60</v>
      </c>
      <c r="B3" s="3"/>
      <c r="C3" s="1"/>
      <c r="D3" s="2"/>
      <c r="E3" s="2"/>
      <c r="F3" s="2"/>
      <c r="G3" s="2"/>
      <c r="H3" s="2"/>
    </row>
    <row r="4" spans="1:8" x14ac:dyDescent="0.25">
      <c r="A4" s="48" t="s">
        <v>31</v>
      </c>
      <c r="B4" s="1"/>
      <c r="C4" s="1"/>
      <c r="D4" s="2"/>
      <c r="E4" s="2"/>
      <c r="F4" s="2"/>
      <c r="G4" s="2"/>
      <c r="H4" s="2"/>
    </row>
    <row r="5" spans="1:8" ht="15.75" customHeight="1" x14ac:dyDescent="0.25">
      <c r="A5" s="48" t="s">
        <v>7</v>
      </c>
      <c r="B5" s="1"/>
      <c r="C5" s="1"/>
      <c r="D5" s="2"/>
      <c r="E5" s="2"/>
      <c r="F5" s="2"/>
      <c r="G5" s="2"/>
      <c r="H5" s="2"/>
    </row>
    <row r="6" spans="1:8" ht="30" customHeight="1" x14ac:dyDescent="0.25">
      <c r="A6" s="14"/>
      <c r="B6" s="14">
        <v>93</v>
      </c>
      <c r="C6" s="4" t="s">
        <v>32</v>
      </c>
      <c r="D6" s="7" t="s">
        <v>23</v>
      </c>
      <c r="E6" s="6">
        <v>5.75</v>
      </c>
      <c r="F6" s="6">
        <v>5.21</v>
      </c>
      <c r="G6" s="6">
        <v>18.84</v>
      </c>
      <c r="H6" s="6">
        <v>145.19999999999999</v>
      </c>
    </row>
    <row r="7" spans="1:8" ht="29.25" customHeight="1" x14ac:dyDescent="0.25">
      <c r="A7" s="28"/>
      <c r="B7" s="28">
        <v>261</v>
      </c>
      <c r="C7" s="32" t="s">
        <v>33</v>
      </c>
      <c r="D7" s="29" t="s">
        <v>24</v>
      </c>
      <c r="E7" s="20">
        <v>0.67</v>
      </c>
      <c r="F7" s="20">
        <v>0.83</v>
      </c>
      <c r="G7" s="20">
        <v>11.25</v>
      </c>
      <c r="H7" s="20">
        <v>46.67</v>
      </c>
    </row>
    <row r="8" spans="1:8" ht="18.75" customHeight="1" x14ac:dyDescent="0.25">
      <c r="A8" s="14"/>
      <c r="B8" s="37">
        <v>3</v>
      </c>
      <c r="C8" s="4" t="s">
        <v>34</v>
      </c>
      <c r="D8" s="7" t="s">
        <v>63</v>
      </c>
      <c r="E8" s="6">
        <v>4.38</v>
      </c>
      <c r="F8" s="6">
        <v>7.7</v>
      </c>
      <c r="G8" s="6">
        <v>9.24</v>
      </c>
      <c r="H8" s="6">
        <v>125.6</v>
      </c>
    </row>
    <row r="9" spans="1:8" ht="18" customHeight="1" x14ac:dyDescent="0.25">
      <c r="A9" s="15"/>
      <c r="B9" s="15"/>
      <c r="C9" s="38" t="s">
        <v>8</v>
      </c>
      <c r="D9" s="41"/>
      <c r="E9" s="42">
        <f>E6+E7+E8</f>
        <v>10.8</v>
      </c>
      <c r="F9" s="39">
        <f t="shared" ref="F9:G9" si="0">F6+F7+F8</f>
        <v>13.74</v>
      </c>
      <c r="G9" s="39">
        <f t="shared" si="0"/>
        <v>39.33</v>
      </c>
      <c r="H9" s="39">
        <f>H6+H7+H8</f>
        <v>317.47000000000003</v>
      </c>
    </row>
    <row r="10" spans="1:8" ht="18" customHeight="1" x14ac:dyDescent="0.25">
      <c r="A10" s="43" t="s">
        <v>61</v>
      </c>
      <c r="B10" s="15"/>
      <c r="C10" s="50"/>
      <c r="D10" s="51"/>
      <c r="E10" s="52"/>
      <c r="F10" s="53"/>
      <c r="G10" s="53"/>
      <c r="H10" s="53"/>
    </row>
    <row r="11" spans="1:8" ht="18" customHeight="1" x14ac:dyDescent="0.25">
      <c r="A11" s="15"/>
      <c r="B11" s="56">
        <v>398</v>
      </c>
      <c r="C11" s="54" t="s">
        <v>62</v>
      </c>
      <c r="D11" s="55" t="s">
        <v>24</v>
      </c>
      <c r="E11" s="18" t="s">
        <v>70</v>
      </c>
      <c r="F11" s="18" t="s">
        <v>71</v>
      </c>
      <c r="G11" s="18" t="s">
        <v>72</v>
      </c>
      <c r="H11" s="18" t="s">
        <v>73</v>
      </c>
    </row>
    <row r="12" spans="1:8" ht="18" customHeight="1" x14ac:dyDescent="0.25">
      <c r="A12" s="15"/>
      <c r="B12" s="15"/>
      <c r="C12" s="54"/>
      <c r="D12" s="55"/>
      <c r="E12" s="52"/>
      <c r="F12" s="53"/>
      <c r="G12" s="53"/>
      <c r="H12" s="53"/>
    </row>
    <row r="13" spans="1:8" x14ac:dyDescent="0.25">
      <c r="A13" s="43" t="s">
        <v>9</v>
      </c>
      <c r="B13" s="15"/>
      <c r="C13" s="4"/>
      <c r="D13" s="8"/>
      <c r="E13" s="6"/>
      <c r="F13" s="6"/>
      <c r="G13" s="6"/>
      <c r="H13" s="6"/>
    </row>
    <row r="14" spans="1:8" ht="28.5" customHeight="1" x14ac:dyDescent="0.25">
      <c r="A14" s="16"/>
      <c r="B14" s="16">
        <v>81</v>
      </c>
      <c r="C14" s="4" t="s">
        <v>35</v>
      </c>
      <c r="D14" s="8">
        <v>200</v>
      </c>
      <c r="E14" s="6">
        <v>4.3899999999999997</v>
      </c>
      <c r="F14" s="6">
        <v>4.21</v>
      </c>
      <c r="G14" s="6">
        <v>13.05</v>
      </c>
      <c r="H14" s="6">
        <v>107</v>
      </c>
    </row>
    <row r="15" spans="1:8" ht="18.75" customHeight="1" x14ac:dyDescent="0.25">
      <c r="A15" s="14"/>
      <c r="B15" s="14">
        <v>313</v>
      </c>
      <c r="C15" s="4" t="s">
        <v>36</v>
      </c>
      <c r="D15" s="8" t="s">
        <v>23</v>
      </c>
      <c r="E15" s="6">
        <v>7.45</v>
      </c>
      <c r="F15" s="6">
        <v>5.28</v>
      </c>
      <c r="G15" s="6">
        <v>33.479999999999997</v>
      </c>
      <c r="H15" s="6">
        <v>211</v>
      </c>
    </row>
    <row r="16" spans="1:8" ht="27.75" customHeight="1" x14ac:dyDescent="0.25">
      <c r="A16" s="14"/>
      <c r="B16" s="14">
        <v>153</v>
      </c>
      <c r="C16" s="4" t="s">
        <v>56</v>
      </c>
      <c r="D16" s="8" t="s">
        <v>57</v>
      </c>
      <c r="E16" s="6">
        <v>10.11</v>
      </c>
      <c r="F16" s="6">
        <v>11.36</v>
      </c>
      <c r="G16" s="6">
        <v>7.47</v>
      </c>
      <c r="H16" s="6">
        <v>175</v>
      </c>
    </row>
    <row r="17" spans="1:8" ht="17.25" customHeight="1" x14ac:dyDescent="0.25">
      <c r="A17" s="27"/>
      <c r="B17" s="27">
        <v>398</v>
      </c>
      <c r="C17" s="21" t="s">
        <v>37</v>
      </c>
      <c r="D17" s="22" t="s">
        <v>24</v>
      </c>
      <c r="E17" s="4">
        <v>0.43</v>
      </c>
      <c r="F17" s="4">
        <v>0</v>
      </c>
      <c r="G17" s="4">
        <v>21.42</v>
      </c>
      <c r="H17" s="4">
        <v>87</v>
      </c>
    </row>
    <row r="18" spans="1:8" ht="15.75" customHeight="1" x14ac:dyDescent="0.25">
      <c r="A18" s="14"/>
      <c r="B18" s="14"/>
      <c r="C18" s="4" t="s">
        <v>10</v>
      </c>
      <c r="D18" s="8" t="s">
        <v>53</v>
      </c>
      <c r="E18" s="30">
        <v>2.44</v>
      </c>
      <c r="F18" s="30">
        <v>0.44</v>
      </c>
      <c r="G18" s="30">
        <v>12.36</v>
      </c>
      <c r="H18" s="30">
        <v>64.38</v>
      </c>
    </row>
    <row r="19" spans="1:8" ht="17.25" customHeight="1" x14ac:dyDescent="0.25">
      <c r="A19" s="14"/>
      <c r="B19" s="14"/>
      <c r="C19" s="4" t="s">
        <v>11</v>
      </c>
      <c r="D19" s="8" t="s">
        <v>54</v>
      </c>
      <c r="E19" s="30">
        <v>2.0299999999999998</v>
      </c>
      <c r="F19" s="30">
        <v>0.71</v>
      </c>
      <c r="G19" s="30">
        <v>13.81</v>
      </c>
      <c r="H19" s="30">
        <v>70.760000000000005</v>
      </c>
    </row>
    <row r="20" spans="1:8" ht="18" customHeight="1" x14ac:dyDescent="0.25">
      <c r="A20" s="14"/>
      <c r="B20" s="14"/>
      <c r="C20" s="38" t="s">
        <v>12</v>
      </c>
      <c r="D20" s="41"/>
      <c r="E20" s="39">
        <f>E14+E16+E18+E19+E17+E15</f>
        <v>26.85</v>
      </c>
      <c r="F20" s="39">
        <f>F14++F16+F18+F19+F17+F15</f>
        <v>22.000000000000004</v>
      </c>
      <c r="G20" s="39">
        <f>G14++G16+G18+G19+G17+G15</f>
        <v>101.59</v>
      </c>
      <c r="H20" s="39">
        <f>H14++H16++H18+H19+H17+H15</f>
        <v>715.14</v>
      </c>
    </row>
    <row r="21" spans="1:8" x14ac:dyDescent="0.25">
      <c r="A21" s="14"/>
      <c r="B21" s="14"/>
      <c r="C21" s="4"/>
      <c r="D21" s="8"/>
      <c r="E21" s="6"/>
      <c r="F21" s="6"/>
      <c r="G21" s="6"/>
      <c r="H21" s="6"/>
    </row>
    <row r="22" spans="1:8" x14ac:dyDescent="0.25">
      <c r="A22" s="43" t="s">
        <v>13</v>
      </c>
      <c r="B22" s="15"/>
      <c r="C22" s="4"/>
      <c r="D22" s="8"/>
      <c r="E22" s="6"/>
      <c r="F22" s="6"/>
      <c r="G22" s="6"/>
      <c r="H22" s="6"/>
    </row>
    <row r="23" spans="1:8" x14ac:dyDescent="0.25">
      <c r="A23" s="27"/>
      <c r="B23" s="27">
        <v>274</v>
      </c>
      <c r="C23" s="21" t="s">
        <v>64</v>
      </c>
      <c r="D23" s="22" t="s">
        <v>29</v>
      </c>
      <c r="E23" s="6">
        <v>0.96</v>
      </c>
      <c r="F23" s="6">
        <v>0.56000000000000005</v>
      </c>
      <c r="G23" s="6">
        <v>15.54</v>
      </c>
      <c r="H23" s="6">
        <v>67.16</v>
      </c>
    </row>
    <row r="24" spans="1:8" ht="15.75" customHeight="1" x14ac:dyDescent="0.25">
      <c r="A24" s="27"/>
      <c r="B24" s="27">
        <v>965</v>
      </c>
      <c r="C24" s="21" t="s">
        <v>38</v>
      </c>
      <c r="D24" s="22" t="s">
        <v>65</v>
      </c>
      <c r="E24" s="33" t="s">
        <v>44</v>
      </c>
      <c r="F24" s="33" t="s">
        <v>45</v>
      </c>
      <c r="G24" s="33" t="s">
        <v>46</v>
      </c>
      <c r="H24" s="33" t="s">
        <v>47</v>
      </c>
    </row>
    <row r="25" spans="1:8" ht="15" customHeight="1" x14ac:dyDescent="0.25">
      <c r="A25" s="14"/>
      <c r="B25" s="14"/>
      <c r="C25" s="38" t="s">
        <v>14</v>
      </c>
      <c r="D25" s="41"/>
      <c r="E25" s="44">
        <f>E23+E24</f>
        <v>5.31</v>
      </c>
      <c r="F25" s="44">
        <f t="shared" ref="F25:H25" si="1">F23+F24</f>
        <v>4.3100000000000005</v>
      </c>
      <c r="G25" s="44">
        <f t="shared" si="1"/>
        <v>22.74</v>
      </c>
      <c r="H25" s="44">
        <f t="shared" si="1"/>
        <v>148.16</v>
      </c>
    </row>
    <row r="26" spans="1:8" x14ac:dyDescent="0.25">
      <c r="A26" s="43" t="s">
        <v>15</v>
      </c>
      <c r="B26" s="15"/>
      <c r="C26" s="4"/>
      <c r="D26" s="8"/>
      <c r="E26" s="6"/>
      <c r="F26" s="6"/>
      <c r="G26" s="6"/>
      <c r="H26" s="6"/>
    </row>
    <row r="27" spans="1:8" ht="30.75" customHeight="1" x14ac:dyDescent="0.25">
      <c r="A27" s="16"/>
      <c r="B27" s="16">
        <v>117</v>
      </c>
      <c r="C27" s="4" t="s">
        <v>39</v>
      </c>
      <c r="D27" s="8" t="s">
        <v>23</v>
      </c>
      <c r="E27" s="6">
        <v>12.8</v>
      </c>
      <c r="F27" s="6">
        <v>11.5</v>
      </c>
      <c r="G27" s="6">
        <v>31.13</v>
      </c>
      <c r="H27" s="6">
        <v>343.27</v>
      </c>
    </row>
    <row r="28" spans="1:8" ht="16.5" customHeight="1" x14ac:dyDescent="0.25">
      <c r="A28" s="27"/>
      <c r="B28" s="27">
        <v>395</v>
      </c>
      <c r="C28" s="21" t="s">
        <v>49</v>
      </c>
      <c r="D28" s="22">
        <v>150</v>
      </c>
      <c r="E28" s="4">
        <v>0.04</v>
      </c>
      <c r="F28" s="4">
        <v>0</v>
      </c>
      <c r="G28" s="4">
        <v>9.1</v>
      </c>
      <c r="H28" s="4">
        <v>35</v>
      </c>
    </row>
    <row r="29" spans="1:8" ht="17.25" customHeight="1" x14ac:dyDescent="0.25">
      <c r="A29" s="4"/>
      <c r="B29" s="4"/>
      <c r="C29" s="4" t="s">
        <v>11</v>
      </c>
      <c r="D29" s="8" t="s">
        <v>53</v>
      </c>
      <c r="E29" s="6">
        <v>2.44</v>
      </c>
      <c r="F29" s="6">
        <v>0.44</v>
      </c>
      <c r="G29" s="6">
        <v>12.36</v>
      </c>
      <c r="H29" s="6">
        <v>64.38</v>
      </c>
    </row>
    <row r="30" spans="1:8" x14ac:dyDescent="0.25">
      <c r="A30" s="4"/>
      <c r="B30" s="4"/>
      <c r="C30" s="39" t="s">
        <v>16</v>
      </c>
      <c r="D30" s="39"/>
      <c r="E30" s="39">
        <f>E27+E28+E29</f>
        <v>15.28</v>
      </c>
      <c r="F30" s="39">
        <f t="shared" ref="F30:H30" si="2">F27+F28+F29</f>
        <v>11.94</v>
      </c>
      <c r="G30" s="39">
        <f t="shared" si="2"/>
        <v>52.589999999999996</v>
      </c>
      <c r="H30" s="39">
        <f t="shared" si="2"/>
        <v>442.65</v>
      </c>
    </row>
    <row r="31" spans="1:8" x14ac:dyDescent="0.25">
      <c r="A31" s="4"/>
      <c r="B31" s="4"/>
      <c r="C31" s="39" t="s">
        <v>17</v>
      </c>
      <c r="D31" s="39"/>
      <c r="E31" s="44">
        <f>E9+E20+E25+E30</f>
        <v>58.240000000000009</v>
      </c>
      <c r="F31" s="39">
        <f>F9+F20+F25+F30</f>
        <v>51.99</v>
      </c>
      <c r="G31" s="39">
        <f>G9+G20+G25+G30</f>
        <v>216.25000000000003</v>
      </c>
      <c r="H31" s="39">
        <f>H9+H20+H25+H30</f>
        <v>1623.42</v>
      </c>
    </row>
    <row r="32" spans="1:8" x14ac:dyDescent="0.25">
      <c r="A32" s="4"/>
      <c r="B32" s="4"/>
      <c r="C32" s="39" t="s">
        <v>18</v>
      </c>
      <c r="D32" s="39"/>
      <c r="E32" s="39">
        <v>42</v>
      </c>
      <c r="F32" s="39">
        <v>48</v>
      </c>
      <c r="G32" s="39">
        <v>203</v>
      </c>
      <c r="H32" s="39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11" sqref="B11"/>
    </sheetView>
  </sheetViews>
  <sheetFormatPr defaultRowHeight="15" x14ac:dyDescent="0.25"/>
  <cols>
    <col min="1" max="1" width="17.42578125" customWidth="1"/>
    <col min="2" max="2" width="9.5703125" customWidth="1"/>
    <col min="3" max="3" width="24.140625" customWidth="1"/>
    <col min="7" max="7" width="9.85546875" customWidth="1"/>
  </cols>
  <sheetData>
    <row r="1" spans="1:17" ht="28.5" customHeight="1" x14ac:dyDescent="0.25">
      <c r="A1" s="47" t="s">
        <v>0</v>
      </c>
      <c r="B1" s="38" t="s">
        <v>59</v>
      </c>
      <c r="C1" s="47" t="s">
        <v>1</v>
      </c>
      <c r="D1" s="47" t="s">
        <v>2</v>
      </c>
      <c r="E1" s="47" t="s">
        <v>3</v>
      </c>
      <c r="F1" s="47" t="s">
        <v>4</v>
      </c>
      <c r="G1" s="47" t="s">
        <v>5</v>
      </c>
      <c r="H1" s="48" t="s">
        <v>27</v>
      </c>
    </row>
    <row r="2" spans="1:17" x14ac:dyDescent="0.25">
      <c r="A2" s="39" t="s">
        <v>19</v>
      </c>
      <c r="B2" s="2"/>
      <c r="C2" s="2"/>
      <c r="D2" s="2"/>
      <c r="E2" s="2"/>
      <c r="F2" s="2"/>
      <c r="G2" s="2"/>
      <c r="H2" s="2"/>
    </row>
    <row r="3" spans="1:17" x14ac:dyDescent="0.25">
      <c r="A3" s="45">
        <v>44950</v>
      </c>
      <c r="B3" s="9"/>
      <c r="C3" s="2"/>
      <c r="D3" s="2"/>
      <c r="E3" s="2"/>
      <c r="F3" s="2"/>
      <c r="G3" s="2"/>
      <c r="H3" s="2"/>
    </row>
    <row r="4" spans="1:17" x14ac:dyDescent="0.25">
      <c r="A4" s="39" t="s">
        <v>31</v>
      </c>
      <c r="B4" s="2"/>
      <c r="C4" s="6"/>
      <c r="D4" s="6"/>
      <c r="E4" s="6"/>
      <c r="F4" s="6"/>
      <c r="G4" s="6"/>
      <c r="H4" s="6"/>
    </row>
    <row r="5" spans="1:17" x14ac:dyDescent="0.25">
      <c r="A5" s="39" t="s">
        <v>7</v>
      </c>
      <c r="B5" s="2"/>
      <c r="C5" s="6"/>
      <c r="D5" s="6"/>
      <c r="E5" s="6"/>
      <c r="F5" s="6"/>
      <c r="G5" s="6"/>
      <c r="H5" s="6"/>
    </row>
    <row r="6" spans="1:17" ht="32.25" customHeight="1" x14ac:dyDescent="0.25">
      <c r="A6" s="14"/>
      <c r="B6" s="14">
        <v>93</v>
      </c>
      <c r="C6" s="4" t="s">
        <v>32</v>
      </c>
      <c r="D6" s="7" t="s">
        <v>20</v>
      </c>
      <c r="E6" s="6">
        <v>7.19</v>
      </c>
      <c r="F6" s="6">
        <v>6.51</v>
      </c>
      <c r="G6" s="6">
        <v>23.55</v>
      </c>
      <c r="H6" s="6">
        <v>181.5</v>
      </c>
    </row>
    <row r="7" spans="1:17" ht="29.25" customHeight="1" x14ac:dyDescent="0.25">
      <c r="A7" s="28"/>
      <c r="B7" s="28">
        <v>261</v>
      </c>
      <c r="C7" s="32" t="s">
        <v>33</v>
      </c>
      <c r="D7" s="34" t="s">
        <v>20</v>
      </c>
      <c r="E7" s="20">
        <v>1.48</v>
      </c>
      <c r="F7" s="20">
        <v>1.7</v>
      </c>
      <c r="G7" s="20">
        <v>14.47</v>
      </c>
      <c r="H7" s="20">
        <v>76</v>
      </c>
      <c r="I7" s="23"/>
      <c r="N7" s="24"/>
      <c r="O7" s="24"/>
      <c r="P7" s="24"/>
      <c r="Q7" s="24"/>
    </row>
    <row r="8" spans="1:17" ht="21" customHeight="1" x14ac:dyDescent="0.25">
      <c r="A8" s="14"/>
      <c r="B8" s="37">
        <v>3</v>
      </c>
      <c r="C8" s="4" t="s">
        <v>34</v>
      </c>
      <c r="D8" s="7" t="s">
        <v>66</v>
      </c>
      <c r="E8" s="10">
        <v>6.47</v>
      </c>
      <c r="F8" s="10">
        <v>11.38</v>
      </c>
      <c r="G8" s="10">
        <v>13.66</v>
      </c>
      <c r="H8" s="10">
        <v>185.7</v>
      </c>
      <c r="N8" s="31"/>
      <c r="O8" s="31"/>
      <c r="P8" s="31"/>
      <c r="Q8" s="31"/>
    </row>
    <row r="9" spans="1:17" x14ac:dyDescent="0.25">
      <c r="A9" s="15"/>
      <c r="B9" s="15"/>
      <c r="C9" s="38" t="s">
        <v>8</v>
      </c>
      <c r="D9" s="41"/>
      <c r="E9" s="39">
        <f>E6+E7+E8</f>
        <v>15.14</v>
      </c>
      <c r="F9" s="39">
        <f t="shared" ref="F9:G9" si="0">F6+F7+F8</f>
        <v>19.59</v>
      </c>
      <c r="G9" s="39">
        <f t="shared" si="0"/>
        <v>51.680000000000007</v>
      </c>
      <c r="H9" s="39">
        <f>H6+H7+H8</f>
        <v>443.2</v>
      </c>
      <c r="N9" s="24"/>
      <c r="O9" s="24"/>
      <c r="P9" s="24"/>
      <c r="Q9" s="24"/>
    </row>
    <row r="10" spans="1:17" x14ac:dyDescent="0.25">
      <c r="A10" s="43" t="s">
        <v>61</v>
      </c>
      <c r="B10" s="15"/>
      <c r="C10" s="54"/>
      <c r="D10" s="55"/>
      <c r="E10" s="53"/>
      <c r="F10" s="53"/>
      <c r="G10" s="53"/>
      <c r="H10" s="53"/>
      <c r="N10" s="24"/>
      <c r="O10" s="24"/>
      <c r="P10" s="24"/>
      <c r="Q10" s="24"/>
    </row>
    <row r="11" spans="1:17" x14ac:dyDescent="0.25">
      <c r="A11" s="15"/>
      <c r="B11" s="56">
        <v>398</v>
      </c>
      <c r="C11" s="54" t="s">
        <v>62</v>
      </c>
      <c r="D11" s="55" t="s">
        <v>20</v>
      </c>
      <c r="E11" s="18" t="s">
        <v>74</v>
      </c>
      <c r="F11" s="18" t="s">
        <v>75</v>
      </c>
      <c r="G11" s="18" t="s">
        <v>76</v>
      </c>
      <c r="H11" s="18" t="s">
        <v>77</v>
      </c>
      <c r="N11" s="24"/>
      <c r="O11" s="24"/>
      <c r="P11" s="24"/>
      <c r="Q11" s="24"/>
    </row>
    <row r="12" spans="1:17" x14ac:dyDescent="0.25">
      <c r="A12" s="15"/>
      <c r="B12" s="15"/>
      <c r="C12" s="54"/>
      <c r="D12" s="55"/>
      <c r="E12" s="53"/>
      <c r="F12" s="53"/>
      <c r="G12" s="53"/>
      <c r="H12" s="53"/>
      <c r="N12" s="24"/>
      <c r="O12" s="24"/>
      <c r="P12" s="24"/>
      <c r="Q12" s="24"/>
    </row>
    <row r="13" spans="1:17" x14ac:dyDescent="0.25">
      <c r="A13" s="43" t="s">
        <v>9</v>
      </c>
      <c r="B13" s="15"/>
      <c r="C13" s="4"/>
      <c r="D13" s="8"/>
      <c r="E13" s="6"/>
      <c r="F13" s="6"/>
      <c r="G13" s="6"/>
      <c r="H13" s="6"/>
      <c r="N13" s="24"/>
      <c r="O13" s="24"/>
      <c r="P13" s="24"/>
      <c r="Q13" s="24"/>
    </row>
    <row r="14" spans="1:17" ht="30" x14ac:dyDescent="0.25">
      <c r="A14" s="16"/>
      <c r="B14" s="16">
        <v>81</v>
      </c>
      <c r="C14" s="4" t="s">
        <v>35</v>
      </c>
      <c r="D14" s="8" t="s">
        <v>25</v>
      </c>
      <c r="E14" s="6">
        <v>5.49</v>
      </c>
      <c r="F14" s="6">
        <v>5.27</v>
      </c>
      <c r="G14" s="6">
        <v>16.57</v>
      </c>
      <c r="H14" s="6">
        <v>134</v>
      </c>
    </row>
    <row r="15" spans="1:17" x14ac:dyDescent="0.25">
      <c r="A15" s="14"/>
      <c r="B15" s="14">
        <v>313</v>
      </c>
      <c r="C15" s="4" t="s">
        <v>36</v>
      </c>
      <c r="D15" s="8" t="s">
        <v>24</v>
      </c>
      <c r="E15" s="6">
        <v>8.59</v>
      </c>
      <c r="F15" s="6">
        <v>6.09</v>
      </c>
      <c r="G15" s="6">
        <v>38.64</v>
      </c>
      <c r="H15" s="6">
        <v>243</v>
      </c>
    </row>
    <row r="16" spans="1:17" x14ac:dyDescent="0.25">
      <c r="A16" s="14"/>
      <c r="B16" s="14">
        <v>153</v>
      </c>
      <c r="C16" s="4" t="s">
        <v>56</v>
      </c>
      <c r="D16" s="8" t="s">
        <v>29</v>
      </c>
      <c r="E16" s="6">
        <v>11.23</v>
      </c>
      <c r="F16" s="6">
        <v>12.62</v>
      </c>
      <c r="G16" s="6">
        <v>8.3000000000000007</v>
      </c>
      <c r="H16" s="6">
        <v>194.44</v>
      </c>
    </row>
    <row r="17" spans="1:8" x14ac:dyDescent="0.25">
      <c r="A17" s="27"/>
      <c r="B17" s="27">
        <v>398</v>
      </c>
      <c r="C17" s="21" t="s">
        <v>37</v>
      </c>
      <c r="D17" s="22" t="s">
        <v>24</v>
      </c>
      <c r="E17" s="30">
        <v>0.48</v>
      </c>
      <c r="F17" s="30">
        <v>0</v>
      </c>
      <c r="G17" s="30">
        <v>23.8</v>
      </c>
      <c r="H17" s="30">
        <v>90</v>
      </c>
    </row>
    <row r="18" spans="1:8" x14ac:dyDescent="0.25">
      <c r="A18" s="14"/>
      <c r="B18" s="14"/>
      <c r="C18" s="4" t="s">
        <v>10</v>
      </c>
      <c r="D18" s="8" t="s">
        <v>26</v>
      </c>
      <c r="E18" s="30">
        <v>3.04</v>
      </c>
      <c r="F18" s="30">
        <v>0.55000000000000004</v>
      </c>
      <c r="G18" s="30">
        <v>15.36</v>
      </c>
      <c r="H18" s="30">
        <v>80.040000000000006</v>
      </c>
    </row>
    <row r="19" spans="1:8" x14ac:dyDescent="0.25">
      <c r="A19" s="14"/>
      <c r="B19" s="14"/>
      <c r="C19" s="4" t="s">
        <v>11</v>
      </c>
      <c r="D19" s="8" t="s">
        <v>67</v>
      </c>
      <c r="E19" s="30">
        <v>2.64</v>
      </c>
      <c r="F19" s="30">
        <v>0.92</v>
      </c>
      <c r="G19" s="30">
        <v>13.81</v>
      </c>
      <c r="H19" s="30">
        <v>92.21</v>
      </c>
    </row>
    <row r="20" spans="1:8" ht="14.25" customHeight="1" x14ac:dyDescent="0.25">
      <c r="A20" s="14"/>
      <c r="B20" s="14"/>
      <c r="C20" s="38" t="s">
        <v>12</v>
      </c>
      <c r="D20" s="41"/>
      <c r="E20" s="39">
        <f>E14++E16++E18+E19+E17+E15</f>
        <v>31.47</v>
      </c>
      <c r="F20" s="39">
        <f t="shared" ref="F20:H20" si="1">F14++F16++F18+F19+F17+F15</f>
        <v>25.450000000000003</v>
      </c>
      <c r="G20" s="39">
        <f t="shared" si="1"/>
        <v>116.48</v>
      </c>
      <c r="H20" s="39">
        <f t="shared" si="1"/>
        <v>833.69</v>
      </c>
    </row>
    <row r="21" spans="1:8" ht="21.75" customHeight="1" x14ac:dyDescent="0.25">
      <c r="A21" s="14"/>
      <c r="B21" s="14"/>
      <c r="C21" s="4"/>
      <c r="D21" s="8"/>
      <c r="E21" s="6"/>
      <c r="F21" s="6"/>
      <c r="G21" s="6"/>
      <c r="H21" s="6"/>
    </row>
    <row r="22" spans="1:8" ht="15" customHeight="1" x14ac:dyDescent="0.25">
      <c r="A22" s="43" t="s">
        <v>13</v>
      </c>
      <c r="B22" s="15"/>
      <c r="C22" s="4"/>
      <c r="D22" s="8"/>
      <c r="E22" s="6"/>
      <c r="F22" s="6"/>
      <c r="G22" s="6"/>
      <c r="H22" s="6"/>
    </row>
    <row r="23" spans="1:8" ht="18.75" customHeight="1" x14ac:dyDescent="0.25">
      <c r="A23" s="27"/>
      <c r="B23" s="27">
        <v>274</v>
      </c>
      <c r="C23" s="21" t="s">
        <v>64</v>
      </c>
      <c r="D23" s="22" t="s">
        <v>68</v>
      </c>
      <c r="E23" s="10">
        <v>0.96</v>
      </c>
      <c r="F23" s="10">
        <v>0.56000000000000005</v>
      </c>
      <c r="G23" s="10">
        <v>15.54</v>
      </c>
      <c r="H23" s="10">
        <v>67.16</v>
      </c>
    </row>
    <row r="24" spans="1:8" ht="15.75" customHeight="1" x14ac:dyDescent="0.25">
      <c r="A24" s="27"/>
      <c r="B24" s="27">
        <v>965</v>
      </c>
      <c r="C24" s="21" t="s">
        <v>38</v>
      </c>
      <c r="D24" s="22" t="s">
        <v>69</v>
      </c>
      <c r="E24" s="18" t="s">
        <v>40</v>
      </c>
      <c r="F24" s="18" t="s">
        <v>41</v>
      </c>
      <c r="G24" s="18" t="s">
        <v>42</v>
      </c>
      <c r="H24" s="18" t="s">
        <v>43</v>
      </c>
    </row>
    <row r="25" spans="1:8" ht="17.25" customHeight="1" x14ac:dyDescent="0.25">
      <c r="A25" s="14"/>
      <c r="B25" s="14"/>
      <c r="C25" s="38" t="s">
        <v>14</v>
      </c>
      <c r="D25" s="41"/>
      <c r="E25" s="44">
        <f>E23+E24</f>
        <v>6.18</v>
      </c>
      <c r="F25" s="44">
        <f t="shared" ref="F25:H25" si="2">F23+F24</f>
        <v>5.0600000000000005</v>
      </c>
      <c r="G25" s="44">
        <f t="shared" si="2"/>
        <v>24.18</v>
      </c>
      <c r="H25" s="44">
        <f t="shared" si="2"/>
        <v>164.36</v>
      </c>
    </row>
    <row r="26" spans="1:8" x14ac:dyDescent="0.25">
      <c r="A26" s="43" t="s">
        <v>15</v>
      </c>
      <c r="B26" s="15"/>
      <c r="C26" s="4"/>
      <c r="D26" s="8"/>
      <c r="E26" s="6"/>
      <c r="F26" s="6"/>
      <c r="G26" s="6"/>
      <c r="H26" s="6"/>
    </row>
    <row r="27" spans="1:8" ht="30" x14ac:dyDescent="0.25">
      <c r="A27" s="16"/>
      <c r="B27" s="16">
        <v>117</v>
      </c>
      <c r="C27" s="4" t="s">
        <v>39</v>
      </c>
      <c r="D27" s="8" t="s">
        <v>20</v>
      </c>
      <c r="E27" s="6">
        <v>19.600000000000001</v>
      </c>
      <c r="F27" s="6">
        <v>16.7</v>
      </c>
      <c r="G27" s="6">
        <v>43.1</v>
      </c>
      <c r="H27" s="6">
        <v>475.3</v>
      </c>
    </row>
    <row r="28" spans="1:8" ht="19.5" customHeight="1" x14ac:dyDescent="0.25">
      <c r="A28" s="27"/>
      <c r="B28" s="27">
        <v>395</v>
      </c>
      <c r="C28" s="21" t="s">
        <v>49</v>
      </c>
      <c r="D28" s="22" t="s">
        <v>20</v>
      </c>
      <c r="E28" s="30">
        <v>0.04</v>
      </c>
      <c r="F28" s="30">
        <v>0</v>
      </c>
      <c r="G28" s="30">
        <v>12.13</v>
      </c>
      <c r="H28" s="30">
        <v>47</v>
      </c>
    </row>
    <row r="29" spans="1:8" x14ac:dyDescent="0.25">
      <c r="A29" s="4"/>
      <c r="B29" s="4"/>
      <c r="C29" s="4" t="s">
        <v>11</v>
      </c>
      <c r="D29" s="8" t="s">
        <v>53</v>
      </c>
      <c r="E29" s="30">
        <v>3.04</v>
      </c>
      <c r="F29" s="30">
        <v>0.55000000000000004</v>
      </c>
      <c r="G29" s="30">
        <v>15.36</v>
      </c>
      <c r="H29" s="30">
        <v>80.040000000000006</v>
      </c>
    </row>
    <row r="30" spans="1:8" x14ac:dyDescent="0.25">
      <c r="A30" s="4"/>
      <c r="B30" s="4"/>
      <c r="C30" s="38" t="s">
        <v>16</v>
      </c>
      <c r="D30" s="46"/>
      <c r="E30" s="42">
        <f>E27+E28+E29</f>
        <v>22.68</v>
      </c>
      <c r="F30" s="42">
        <f>F27+F28+F29</f>
        <v>17.25</v>
      </c>
      <c r="G30" s="42">
        <f>G27+G28+G29</f>
        <v>70.59</v>
      </c>
      <c r="H30" s="42">
        <f>H27+H28+H29</f>
        <v>602.33999999999992</v>
      </c>
    </row>
    <row r="31" spans="1:8" x14ac:dyDescent="0.25">
      <c r="A31" s="6"/>
      <c r="B31" s="6"/>
      <c r="C31" s="39" t="s">
        <v>17</v>
      </c>
      <c r="D31" s="42"/>
      <c r="E31" s="42">
        <f>E30+E25+E20+E9</f>
        <v>75.47</v>
      </c>
      <c r="F31" s="42">
        <f>F30+F25+F20+F9</f>
        <v>67.350000000000009</v>
      </c>
      <c r="G31" s="42">
        <f>G30+G25+G20+G9</f>
        <v>262.93</v>
      </c>
      <c r="H31" s="42">
        <f>H30+H25+H20+H9</f>
        <v>2043.59</v>
      </c>
    </row>
    <row r="32" spans="1:8" x14ac:dyDescent="0.25">
      <c r="A32" s="6"/>
      <c r="B32" s="6"/>
      <c r="C32" s="39" t="s">
        <v>18</v>
      </c>
      <c r="D32" s="42"/>
      <c r="E32" s="42">
        <v>54</v>
      </c>
      <c r="F32" s="42">
        <v>60</v>
      </c>
      <c r="G32" s="42">
        <v>261</v>
      </c>
      <c r="H32" s="42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23" sqref="E23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1" t="s">
        <v>5</v>
      </c>
      <c r="G1" s="13" t="s">
        <v>27</v>
      </c>
    </row>
    <row r="2" spans="1:7" ht="36" customHeight="1" x14ac:dyDescent="0.25">
      <c r="A2" s="11" t="s">
        <v>21</v>
      </c>
      <c r="B2" s="11"/>
      <c r="C2" s="12"/>
      <c r="D2" s="12"/>
      <c r="E2" s="12"/>
      <c r="F2" s="12"/>
      <c r="G2" s="12"/>
    </row>
    <row r="3" spans="1:7" ht="16.5" customHeight="1" x14ac:dyDescent="0.25">
      <c r="A3" s="3" t="s">
        <v>55</v>
      </c>
      <c r="B3" s="1"/>
      <c r="C3" s="2"/>
      <c r="D3" s="2"/>
      <c r="E3" s="2"/>
      <c r="F3" s="2"/>
      <c r="G3" s="2"/>
    </row>
    <row r="4" spans="1:7" x14ac:dyDescent="0.25">
      <c r="A4" s="1" t="s">
        <v>31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4">
        <v>69</v>
      </c>
      <c r="B6" s="4" t="s">
        <v>48</v>
      </c>
      <c r="C6" s="5">
        <v>130</v>
      </c>
      <c r="D6" s="6">
        <v>1.9</v>
      </c>
      <c r="E6" s="6">
        <v>3.4</v>
      </c>
      <c r="F6" s="6">
        <v>17.399999999999999</v>
      </c>
      <c r="G6" s="6">
        <v>108</v>
      </c>
    </row>
    <row r="7" spans="1:7" ht="17.25" customHeight="1" x14ac:dyDescent="0.25">
      <c r="A7" s="14"/>
      <c r="B7" s="4" t="s">
        <v>10</v>
      </c>
      <c r="C7" s="5">
        <v>20</v>
      </c>
      <c r="D7" s="6">
        <v>2.0299999999999998</v>
      </c>
      <c r="E7" s="6">
        <v>0.71</v>
      </c>
      <c r="F7" s="6">
        <v>13.81</v>
      </c>
      <c r="G7" s="6">
        <v>70.760000000000005</v>
      </c>
    </row>
    <row r="8" spans="1:7" ht="18" customHeight="1" x14ac:dyDescent="0.25">
      <c r="A8" s="14">
        <v>263</v>
      </c>
      <c r="B8" s="4" t="s">
        <v>49</v>
      </c>
      <c r="C8" s="5">
        <v>150</v>
      </c>
      <c r="D8" s="6">
        <v>0</v>
      </c>
      <c r="E8" s="6">
        <v>0</v>
      </c>
      <c r="F8" s="6">
        <v>8.98</v>
      </c>
      <c r="G8" s="6">
        <v>30</v>
      </c>
    </row>
    <row r="9" spans="1:7" ht="15.75" customHeight="1" x14ac:dyDescent="0.25">
      <c r="A9" s="15"/>
      <c r="B9" s="1" t="s">
        <v>8</v>
      </c>
      <c r="C9" s="35"/>
      <c r="D9" s="2">
        <f>D6+D7+D8</f>
        <v>3.9299999999999997</v>
      </c>
      <c r="E9" s="2">
        <f t="shared" ref="E9:G9" si="0">E6+E7+E8</f>
        <v>4.1099999999999994</v>
      </c>
      <c r="F9" s="2">
        <f t="shared" si="0"/>
        <v>40.19</v>
      </c>
      <c r="G9" s="2">
        <f t="shared" si="0"/>
        <v>208.76</v>
      </c>
    </row>
    <row r="10" spans="1:7" x14ac:dyDescent="0.25">
      <c r="A10" s="15" t="s">
        <v>9</v>
      </c>
      <c r="B10" s="4"/>
      <c r="C10" s="5"/>
      <c r="D10" s="6"/>
      <c r="E10" s="6"/>
      <c r="F10" s="6"/>
      <c r="G10" s="6"/>
    </row>
    <row r="11" spans="1:7" ht="31.5" customHeight="1" x14ac:dyDescent="0.25">
      <c r="A11" s="16">
        <v>81</v>
      </c>
      <c r="B11" s="4" t="s">
        <v>35</v>
      </c>
      <c r="C11" s="5">
        <v>200</v>
      </c>
      <c r="D11" s="6">
        <v>4.3899999999999997</v>
      </c>
      <c r="E11" s="6">
        <v>4.21</v>
      </c>
      <c r="F11" s="6">
        <v>13.05</v>
      </c>
      <c r="G11" s="6">
        <v>107</v>
      </c>
    </row>
    <row r="12" spans="1:7" ht="17.25" customHeight="1" x14ac:dyDescent="0.25">
      <c r="A12" s="17" t="s">
        <v>50</v>
      </c>
      <c r="B12" s="4" t="s">
        <v>36</v>
      </c>
      <c r="C12" s="5">
        <v>130</v>
      </c>
      <c r="D12" s="6">
        <v>7.45</v>
      </c>
      <c r="E12" s="6">
        <v>5.28</v>
      </c>
      <c r="F12" s="6">
        <v>33.479999999999997</v>
      </c>
      <c r="G12" s="6">
        <v>211</v>
      </c>
    </row>
    <row r="13" spans="1:7" ht="16.5" customHeight="1" x14ac:dyDescent="0.25">
      <c r="A13" s="17" t="s">
        <v>30</v>
      </c>
      <c r="B13" s="4" t="s">
        <v>28</v>
      </c>
      <c r="C13" s="5">
        <v>100</v>
      </c>
      <c r="D13" s="6">
        <v>17.649999999999999</v>
      </c>
      <c r="E13" s="6">
        <v>17.559999999999999</v>
      </c>
      <c r="F13" s="6">
        <v>231</v>
      </c>
      <c r="G13" s="6">
        <v>146</v>
      </c>
    </row>
    <row r="14" spans="1:7" ht="18.75" customHeight="1" x14ac:dyDescent="0.25">
      <c r="A14" s="14">
        <v>398</v>
      </c>
      <c r="B14" s="4" t="s">
        <v>37</v>
      </c>
      <c r="C14" s="5">
        <v>150</v>
      </c>
      <c r="D14" s="4">
        <v>0.43</v>
      </c>
      <c r="E14" s="4">
        <v>0</v>
      </c>
      <c r="F14" s="4">
        <v>21.42</v>
      </c>
      <c r="G14" s="4">
        <v>87</v>
      </c>
    </row>
    <row r="15" spans="1:7" ht="15" customHeight="1" x14ac:dyDescent="0.25">
      <c r="A15" s="14" t="s">
        <v>22</v>
      </c>
      <c r="B15" s="4" t="s">
        <v>10</v>
      </c>
      <c r="C15" s="5">
        <v>30</v>
      </c>
      <c r="D15" s="30">
        <v>2.44</v>
      </c>
      <c r="E15" s="30">
        <v>0.44</v>
      </c>
      <c r="F15" s="30">
        <v>12.36</v>
      </c>
      <c r="G15" s="30">
        <v>64.38</v>
      </c>
    </row>
    <row r="16" spans="1:7" ht="15.75" customHeight="1" x14ac:dyDescent="0.25">
      <c r="A16" s="14"/>
      <c r="B16" s="1" t="s">
        <v>12</v>
      </c>
      <c r="C16" s="35"/>
      <c r="D16" s="2">
        <f>D12+D11+D13+D14+D15</f>
        <v>32.36</v>
      </c>
      <c r="E16" s="2">
        <f>E12+E11+E13+E14+E15</f>
        <v>27.49</v>
      </c>
      <c r="F16" s="2">
        <f>F12+F11+F13+F14+F15</f>
        <v>311.31</v>
      </c>
      <c r="G16" s="2">
        <f>G12+G11+G13+G14+G15</f>
        <v>615.38</v>
      </c>
    </row>
    <row r="17" spans="1:7" x14ac:dyDescent="0.25">
      <c r="A17" s="14"/>
      <c r="B17" s="4"/>
      <c r="C17" s="5"/>
      <c r="D17" s="6"/>
      <c r="E17" s="6"/>
      <c r="F17" s="6"/>
      <c r="G17" s="6"/>
    </row>
    <row r="18" spans="1:7" x14ac:dyDescent="0.25">
      <c r="A18" s="15" t="s">
        <v>13</v>
      </c>
      <c r="B18" s="4"/>
      <c r="C18" s="5"/>
      <c r="D18" s="6"/>
      <c r="E18" s="6"/>
      <c r="F18" s="6"/>
      <c r="G18" s="6"/>
    </row>
    <row r="19" spans="1:7" x14ac:dyDescent="0.25">
      <c r="A19" s="14"/>
      <c r="B19" s="4" t="s">
        <v>10</v>
      </c>
      <c r="C19" s="5">
        <v>20</v>
      </c>
      <c r="D19" s="6">
        <v>2.0299999999999998</v>
      </c>
      <c r="E19" s="6">
        <v>0.71</v>
      </c>
      <c r="F19" s="6">
        <v>13.81</v>
      </c>
      <c r="G19" s="6">
        <v>70.760000000000005</v>
      </c>
    </row>
    <row r="20" spans="1:7" ht="14.25" customHeight="1" x14ac:dyDescent="0.25">
      <c r="A20" s="27"/>
      <c r="B20" s="21" t="s">
        <v>58</v>
      </c>
      <c r="C20" s="36">
        <v>125</v>
      </c>
      <c r="D20" s="18"/>
      <c r="E20" s="18"/>
      <c r="F20" s="18"/>
      <c r="G20" s="18"/>
    </row>
    <row r="21" spans="1:7" x14ac:dyDescent="0.25">
      <c r="A21" s="14"/>
      <c r="B21" s="1" t="s">
        <v>14</v>
      </c>
      <c r="C21" s="35"/>
      <c r="D21" s="19">
        <f>D19+D20</f>
        <v>2.0299999999999998</v>
      </c>
      <c r="E21" s="19">
        <f t="shared" ref="E21:G21" si="1">E19+E20</f>
        <v>0.71</v>
      </c>
      <c r="F21" s="19">
        <f t="shared" si="1"/>
        <v>13.81</v>
      </c>
      <c r="G21" s="19">
        <f t="shared" si="1"/>
        <v>70.760000000000005</v>
      </c>
    </row>
    <row r="22" spans="1:7" x14ac:dyDescent="0.25">
      <c r="A22" s="15" t="s">
        <v>15</v>
      </c>
      <c r="B22" s="4"/>
      <c r="C22" s="5"/>
      <c r="D22" s="6"/>
      <c r="E22" s="6"/>
      <c r="F22" s="6"/>
      <c r="G22" s="6"/>
    </row>
    <row r="23" spans="1:7" ht="24.75" customHeight="1" x14ac:dyDescent="0.25">
      <c r="A23" s="16">
        <v>318</v>
      </c>
      <c r="B23" s="4" t="s">
        <v>51</v>
      </c>
      <c r="C23" s="5">
        <v>130</v>
      </c>
      <c r="D23" s="6">
        <v>3.05</v>
      </c>
      <c r="E23" s="6">
        <v>4.17</v>
      </c>
      <c r="F23" s="6">
        <v>24.08</v>
      </c>
      <c r="G23" s="6">
        <v>146</v>
      </c>
    </row>
    <row r="24" spans="1:7" ht="30" customHeight="1" x14ac:dyDescent="0.25">
      <c r="A24" s="16"/>
      <c r="B24" s="4" t="s">
        <v>52</v>
      </c>
      <c r="C24" s="5">
        <v>40</v>
      </c>
      <c r="D24" s="6">
        <v>0.24</v>
      </c>
      <c r="E24" s="6">
        <v>0.03</v>
      </c>
      <c r="F24" s="6">
        <v>0.51</v>
      </c>
      <c r="G24" s="6">
        <v>3.9</v>
      </c>
    </row>
    <row r="25" spans="1:7" ht="19.5" customHeight="1" x14ac:dyDescent="0.25">
      <c r="A25" s="14">
        <v>263</v>
      </c>
      <c r="B25" s="4" t="s">
        <v>49</v>
      </c>
      <c r="C25" s="5">
        <v>150</v>
      </c>
      <c r="D25" s="6">
        <v>0</v>
      </c>
      <c r="E25" s="6">
        <v>0</v>
      </c>
      <c r="F25" s="6">
        <v>8.98</v>
      </c>
      <c r="G25" s="6">
        <v>30</v>
      </c>
    </row>
    <row r="26" spans="1:7" ht="18.75" customHeight="1" x14ac:dyDescent="0.25">
      <c r="A26" s="14"/>
      <c r="B26" s="4" t="s">
        <v>10</v>
      </c>
      <c r="C26" s="5">
        <v>20</v>
      </c>
      <c r="D26" s="30">
        <v>2.44</v>
      </c>
      <c r="E26" s="30">
        <v>0.44</v>
      </c>
      <c r="F26" s="30">
        <v>12.36</v>
      </c>
      <c r="G26" s="30">
        <v>64.38</v>
      </c>
    </row>
    <row r="27" spans="1:7" x14ac:dyDescent="0.25">
      <c r="A27" s="4"/>
      <c r="B27" s="2" t="s">
        <v>16</v>
      </c>
      <c r="C27" s="2"/>
      <c r="D27" s="2">
        <f>D23+D25+D26</f>
        <v>5.49</v>
      </c>
      <c r="E27" s="2">
        <f t="shared" ref="E27:G27" si="2">E23+E25+E26</f>
        <v>4.6100000000000003</v>
      </c>
      <c r="F27" s="2">
        <f t="shared" si="2"/>
        <v>45.42</v>
      </c>
      <c r="G27" s="2">
        <f t="shared" si="2"/>
        <v>240.38</v>
      </c>
    </row>
    <row r="28" spans="1:7" x14ac:dyDescent="0.25">
      <c r="A28" s="4"/>
      <c r="B28" s="2" t="s">
        <v>17</v>
      </c>
      <c r="C28" s="2"/>
      <c r="D28" s="2">
        <f>D9+D16+D21+D27</f>
        <v>43.81</v>
      </c>
      <c r="E28" s="2">
        <f>E9+E16+E21+E27</f>
        <v>36.919999999999995</v>
      </c>
      <c r="F28" s="2">
        <f>F9+F16+F21+F27</f>
        <v>410.73</v>
      </c>
      <c r="G28" s="2">
        <f>G9+G16+G21+G27</f>
        <v>1135.28</v>
      </c>
    </row>
    <row r="29" spans="1:7" x14ac:dyDescent="0.25">
      <c r="A29" s="4"/>
      <c r="B29" s="2" t="s">
        <v>18</v>
      </c>
      <c r="C29" s="2"/>
      <c r="D29" s="2">
        <v>42</v>
      </c>
      <c r="E29" s="2">
        <v>48</v>
      </c>
      <c r="F29" s="26">
        <v>203</v>
      </c>
      <c r="G29" s="2">
        <v>1400</v>
      </c>
    </row>
    <row r="30" spans="1:7" x14ac:dyDescent="0.25">
      <c r="A30" s="24"/>
      <c r="B30" s="25"/>
      <c r="C30" s="24"/>
      <c r="D30" s="24"/>
      <c r="E3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2023-01-23T06:55:04Z</dcterms:modified>
</cp:coreProperties>
</file>