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Дети до 3 лет" sheetId="1" r:id="rId1"/>
    <sheet name="Дети свыше 3 лет" sheetId="2" r:id="rId2"/>
    <sheet name="Дети с пищевой аллергией" sheetId="3" state="hidden" r:id="rId3"/>
  </sheets>
  <calcPr calcId="152511"/>
</workbook>
</file>

<file path=xl/calcChain.xml><?xml version="1.0" encoding="utf-8"?>
<calcChain xmlns="http://schemas.openxmlformats.org/spreadsheetml/2006/main">
  <c r="F17" i="3" l="1"/>
  <c r="G17" i="3"/>
  <c r="H17" i="3"/>
  <c r="E17" i="3"/>
  <c r="H28" i="3" l="1"/>
  <c r="G28" i="3"/>
  <c r="F28" i="3"/>
  <c r="E28" i="3"/>
  <c r="H22" i="3"/>
  <c r="G22" i="3"/>
  <c r="F22" i="3"/>
  <c r="E22" i="3"/>
  <c r="H9" i="3"/>
  <c r="G9" i="3"/>
  <c r="F9" i="3"/>
  <c r="E9" i="3"/>
  <c r="G29" i="3" l="1"/>
  <c r="F29" i="3"/>
  <c r="H29" i="3"/>
  <c r="E29" i="3"/>
  <c r="F29" i="1"/>
  <c r="G29" i="1"/>
  <c r="H29" i="1"/>
  <c r="E29" i="1"/>
  <c r="F23" i="1"/>
  <c r="G23" i="1"/>
  <c r="H23" i="1"/>
  <c r="E23" i="1"/>
  <c r="F18" i="1"/>
  <c r="G18" i="1"/>
  <c r="H18" i="1"/>
  <c r="E18" i="1"/>
  <c r="F9" i="1"/>
  <c r="G9" i="1"/>
  <c r="H9" i="1"/>
  <c r="E9" i="1"/>
  <c r="E26" i="2"/>
  <c r="F26" i="2"/>
  <c r="G26" i="2"/>
  <c r="H26" i="2"/>
  <c r="F21" i="2"/>
  <c r="G21" i="2"/>
  <c r="H21" i="2"/>
  <c r="E21" i="2"/>
  <c r="F17" i="2"/>
  <c r="G17" i="2"/>
  <c r="H17" i="2"/>
  <c r="E17" i="2"/>
  <c r="F9" i="2"/>
  <c r="G9" i="2"/>
  <c r="H9" i="2"/>
  <c r="E9" i="2"/>
  <c r="F27" i="2" l="1"/>
  <c r="G30" i="1"/>
  <c r="F30" i="1"/>
  <c r="E27" i="2"/>
  <c r="H27" i="2"/>
  <c r="G27" i="2"/>
  <c r="H30" i="1"/>
  <c r="E30" i="1"/>
</calcChain>
</file>

<file path=xl/sharedStrings.xml><?xml version="1.0" encoding="utf-8"?>
<sst xmlns="http://schemas.openxmlformats.org/spreadsheetml/2006/main" count="243" uniqueCount="126">
  <si>
    <t>МКДОУ д/с №353</t>
  </si>
  <si>
    <t>Наименование блюд</t>
  </si>
  <si>
    <t>Выход</t>
  </si>
  <si>
    <t>Белки</t>
  </si>
  <si>
    <t>Жиры</t>
  </si>
  <si>
    <t>Углеводы</t>
  </si>
  <si>
    <t>Энерг. ценность</t>
  </si>
  <si>
    <t>Дети до 3 лет</t>
  </si>
  <si>
    <t>Завтрак первый</t>
  </si>
  <si>
    <t>Всего завтрак</t>
  </si>
  <si>
    <t xml:space="preserve">Обед </t>
  </si>
  <si>
    <t>Хлеб ржаной</t>
  </si>
  <si>
    <t>Хлеб пшеничный</t>
  </si>
  <si>
    <t>Всего обед</t>
  </si>
  <si>
    <t xml:space="preserve">Полдник </t>
  </si>
  <si>
    <t>Всего полдник</t>
  </si>
  <si>
    <t xml:space="preserve">Ужин </t>
  </si>
  <si>
    <t>Всего ужин</t>
  </si>
  <si>
    <t>Итого за день</t>
  </si>
  <si>
    <t>Рекомендуется</t>
  </si>
  <si>
    <t>Дети свыше 3 лет</t>
  </si>
  <si>
    <t>7 день</t>
  </si>
  <si>
    <t>Суп гречневый молочный</t>
  </si>
  <si>
    <t>1,48</t>
  </si>
  <si>
    <t>1,7</t>
  </si>
  <si>
    <t>14,47</t>
  </si>
  <si>
    <t>76</t>
  </si>
  <si>
    <t>180</t>
  </si>
  <si>
    <t>Салат из зеленого горошка консерв.</t>
  </si>
  <si>
    <t>250</t>
  </si>
  <si>
    <t>Жаркое по-домашнему</t>
  </si>
  <si>
    <t>200</t>
  </si>
  <si>
    <t>Компот из сухофруктов</t>
  </si>
  <si>
    <t>1,78</t>
  </si>
  <si>
    <t>3,1</t>
  </si>
  <si>
    <t>3,74</t>
  </si>
  <si>
    <t>50,16</t>
  </si>
  <si>
    <t>12,46</t>
  </si>
  <si>
    <t>11,31</t>
  </si>
  <si>
    <t>17,26</t>
  </si>
  <si>
    <t>230</t>
  </si>
  <si>
    <t>0,31</t>
  </si>
  <si>
    <t>0,01</t>
  </si>
  <si>
    <t>24,37</t>
  </si>
  <si>
    <t>96,76</t>
  </si>
  <si>
    <t>3,04</t>
  </si>
  <si>
    <t>0,55</t>
  </si>
  <si>
    <t>15,36</t>
  </si>
  <si>
    <t>80,04</t>
  </si>
  <si>
    <t>2,64</t>
  </si>
  <si>
    <t>0,92</t>
  </si>
  <si>
    <t>18,0</t>
  </si>
  <si>
    <t>92,21</t>
  </si>
  <si>
    <t>40</t>
  </si>
  <si>
    <t>Молоко</t>
  </si>
  <si>
    <t>5,22</t>
  </si>
  <si>
    <t>4,5</t>
  </si>
  <si>
    <t>8,64</t>
  </si>
  <si>
    <t>97,2</t>
  </si>
  <si>
    <t>125</t>
  </si>
  <si>
    <t>0,04</t>
  </si>
  <si>
    <t>0</t>
  </si>
  <si>
    <t>Чай с молоком</t>
  </si>
  <si>
    <t>100</t>
  </si>
  <si>
    <t>150</t>
  </si>
  <si>
    <t>0,67</t>
  </si>
  <si>
    <t>0,83</t>
  </si>
  <si>
    <t>11,25</t>
  </si>
  <si>
    <t>46,67</t>
  </si>
  <si>
    <t>1,34</t>
  </si>
  <si>
    <t>2,33</t>
  </si>
  <si>
    <t>2,81</t>
  </si>
  <si>
    <t>37,62</t>
  </si>
  <si>
    <t>11,21</t>
  </si>
  <si>
    <t>10,18</t>
  </si>
  <si>
    <t>15,53</t>
  </si>
  <si>
    <t>207</t>
  </si>
  <si>
    <t>0,23</t>
  </si>
  <si>
    <t>18,28</t>
  </si>
  <si>
    <t>72,57</t>
  </si>
  <si>
    <t>2,03</t>
  </si>
  <si>
    <t>0,71</t>
  </si>
  <si>
    <t>13,81</t>
  </si>
  <si>
    <t>70,76</t>
  </si>
  <si>
    <t>2,44</t>
  </si>
  <si>
    <t>0,44</t>
  </si>
  <si>
    <t>12,36</t>
  </si>
  <si>
    <t>64,38</t>
  </si>
  <si>
    <t>Полдник</t>
  </si>
  <si>
    <t>4,35</t>
  </si>
  <si>
    <t>3,75</t>
  </si>
  <si>
    <t>7,2</t>
  </si>
  <si>
    <t>81</t>
  </si>
  <si>
    <t>9,10</t>
  </si>
  <si>
    <t>35</t>
  </si>
  <si>
    <t>Обед</t>
  </si>
  <si>
    <t>Ужин</t>
  </si>
  <si>
    <t>50</t>
  </si>
  <si>
    <t>Калории</t>
  </si>
  <si>
    <t>Дети с пищевой аллергией</t>
  </si>
  <si>
    <t>Каша гречневая на воде</t>
  </si>
  <si>
    <t>Чай с сахаром</t>
  </si>
  <si>
    <t xml:space="preserve">Картофель отварной </t>
  </si>
  <si>
    <t>Курица отварная</t>
  </si>
  <si>
    <t>Яйцо отварное</t>
  </si>
  <si>
    <t>Зеленый горошек</t>
  </si>
  <si>
    <t>130</t>
  </si>
  <si>
    <t xml:space="preserve">Пюре фруктовое </t>
  </si>
  <si>
    <t>45</t>
  </si>
  <si>
    <t>10</t>
  </si>
  <si>
    <t>15</t>
  </si>
  <si>
    <t>60</t>
  </si>
  <si>
    <t>№ рецепт.</t>
  </si>
  <si>
    <t xml:space="preserve">Хлеб с маслом </t>
  </si>
  <si>
    <t>Свекольник со сметаной</t>
  </si>
  <si>
    <t>20</t>
  </si>
  <si>
    <t>30</t>
  </si>
  <si>
    <t>Вареники ленивые с творогом</t>
  </si>
  <si>
    <t>Хлеб с маслом</t>
  </si>
  <si>
    <t xml:space="preserve">Батон с джемом </t>
  </si>
  <si>
    <t>Свекольник</t>
  </si>
  <si>
    <t xml:space="preserve"> Печенье</t>
  </si>
  <si>
    <t>15/5</t>
  </si>
  <si>
    <t>160</t>
  </si>
  <si>
    <t>25/20</t>
  </si>
  <si>
    <t>20/7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</si>
</sst>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0" fillId="0" borderId="0" xfId="0" applyBorder="1"/>
    <xf numFmtId="0" fontId="0" fillId="0" borderId="1" xfId="0" applyBorder="1" applyAlignment="1">
      <alignment wrapText="1"/>
    </xf>
    <xf numFmtId="49" fontId="0" fillId="0" borderId="1" xfId="0" applyNumberFormat="1" applyBorder="1"/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8" fillId="0" borderId="1" xfId="0" applyFont="1" applyBorder="1"/>
    <xf numFmtId="0" fontId="7" fillId="0" borderId="1" xfId="0" applyFont="1" applyBorder="1"/>
    <xf numFmtId="0" fontId="8" fillId="0" borderId="1" xfId="0" applyFont="1" applyBorder="1" applyAlignment="1">
      <alignment wrapText="1"/>
    </xf>
    <xf numFmtId="2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/>
    <xf numFmtId="2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2" fontId="0" fillId="0" borderId="1" xfId="0" applyNumberFormat="1" applyBorder="1"/>
    <xf numFmtId="0" fontId="5" fillId="2" borderId="1" xfId="0" applyFont="1" applyFill="1" applyBorder="1" applyAlignment="1">
      <alignment horizontal="left"/>
    </xf>
    <xf numFmtId="0" fontId="0" fillId="2" borderId="1" xfId="0" applyFill="1" applyBorder="1" applyAlignment="1">
      <alignment wrapText="1"/>
    </xf>
    <xf numFmtId="49" fontId="0" fillId="2" borderId="1" xfId="0" applyNumberFormat="1" applyFill="1" applyBorder="1"/>
    <xf numFmtId="2" fontId="0" fillId="2" borderId="1" xfId="0" applyNumberForma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8" fillId="3" borderId="1" xfId="0" applyFont="1" applyFill="1" applyBorder="1"/>
    <xf numFmtId="14" fontId="8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14" fontId="8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/>
    <xf numFmtId="49" fontId="7" fillId="3" borderId="1" xfId="0" applyNumberFormat="1" applyFont="1" applyFill="1" applyBorder="1"/>
    <xf numFmtId="2" fontId="7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left" wrapText="1"/>
    </xf>
    <xf numFmtId="49" fontId="7" fillId="3" borderId="1" xfId="0" applyNumberFormat="1" applyFont="1" applyFill="1" applyBorder="1" applyAlignment="1">
      <alignment horizontal="right"/>
    </xf>
    <xf numFmtId="2" fontId="7" fillId="3" borderId="1" xfId="0" applyNumberFormat="1" applyFont="1" applyFill="1" applyBorder="1"/>
    <xf numFmtId="14" fontId="8" fillId="3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wrapText="1"/>
    </xf>
    <xf numFmtId="14" fontId="8" fillId="2" borderId="1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4" workbookViewId="0">
      <selection activeCell="D16" sqref="D16"/>
    </sheetView>
  </sheetViews>
  <sheetFormatPr defaultRowHeight="15" x14ac:dyDescent="0.25"/>
  <cols>
    <col min="1" max="1" width="17.85546875" customWidth="1"/>
    <col min="2" max="2" width="8.28515625" customWidth="1"/>
    <col min="3" max="3" width="24.28515625" customWidth="1"/>
    <col min="7" max="7" width="7.85546875" customWidth="1"/>
    <col min="8" max="8" width="13" customWidth="1"/>
  </cols>
  <sheetData>
    <row r="1" spans="1:9" ht="56.25" customHeight="1" x14ac:dyDescent="0.3">
      <c r="A1" s="38" t="s">
        <v>0</v>
      </c>
      <c r="B1" s="41" t="s">
        <v>112</v>
      </c>
      <c r="C1" s="39" t="s">
        <v>1</v>
      </c>
      <c r="D1" s="39" t="s">
        <v>2</v>
      </c>
      <c r="E1" s="39" t="s">
        <v>3</v>
      </c>
      <c r="F1" s="39" t="s">
        <v>4</v>
      </c>
      <c r="G1" s="39" t="s">
        <v>5</v>
      </c>
      <c r="H1" s="40" t="s">
        <v>6</v>
      </c>
      <c r="I1" s="4"/>
    </row>
    <row r="2" spans="1:9" ht="18.75" x14ac:dyDescent="0.3">
      <c r="A2" s="33" t="s">
        <v>7</v>
      </c>
      <c r="B2" s="42"/>
      <c r="C2" s="13"/>
      <c r="D2" s="11"/>
      <c r="E2" s="11"/>
      <c r="F2" s="11"/>
      <c r="G2" s="11"/>
      <c r="H2" s="11"/>
      <c r="I2" s="5"/>
    </row>
    <row r="3" spans="1:9" ht="18.75" x14ac:dyDescent="0.3">
      <c r="A3" s="34">
        <v>44943</v>
      </c>
      <c r="B3" s="43"/>
      <c r="C3" s="11"/>
      <c r="D3" s="11"/>
      <c r="E3" s="11"/>
      <c r="F3" s="11"/>
      <c r="G3" s="11"/>
      <c r="H3" s="11"/>
      <c r="I3" s="5"/>
    </row>
    <row r="4" spans="1:9" x14ac:dyDescent="0.25">
      <c r="A4" s="35" t="s">
        <v>21</v>
      </c>
      <c r="B4" s="44"/>
      <c r="C4" s="12"/>
      <c r="D4" s="12"/>
      <c r="E4" s="12"/>
      <c r="F4" s="12"/>
      <c r="G4" s="12"/>
      <c r="H4" s="12"/>
      <c r="I4" s="6"/>
    </row>
    <row r="5" spans="1:9" x14ac:dyDescent="0.25">
      <c r="A5" s="36" t="s">
        <v>8</v>
      </c>
      <c r="B5" s="45"/>
      <c r="C5" s="12"/>
      <c r="D5" s="12"/>
      <c r="E5" s="12"/>
      <c r="F5" s="12"/>
      <c r="G5" s="12"/>
      <c r="H5" s="12"/>
      <c r="I5" s="6"/>
    </row>
    <row r="6" spans="1:9" ht="30" x14ac:dyDescent="0.25">
      <c r="A6" s="20"/>
      <c r="B6" s="20">
        <v>43</v>
      </c>
      <c r="C6" s="7" t="s">
        <v>22</v>
      </c>
      <c r="D6" s="20">
        <v>150</v>
      </c>
      <c r="E6" s="9">
        <v>4.32</v>
      </c>
      <c r="F6" s="9">
        <v>4.97</v>
      </c>
      <c r="G6" s="9">
        <v>13.71</v>
      </c>
      <c r="H6" s="9">
        <v>117</v>
      </c>
      <c r="I6" s="6"/>
    </row>
    <row r="7" spans="1:9" x14ac:dyDescent="0.25">
      <c r="A7" s="20"/>
      <c r="B7" s="20">
        <v>3</v>
      </c>
      <c r="C7" s="7" t="s">
        <v>113</v>
      </c>
      <c r="D7" s="8" t="s">
        <v>122</v>
      </c>
      <c r="E7" s="26">
        <v>1.58</v>
      </c>
      <c r="F7" s="26">
        <v>5.24</v>
      </c>
      <c r="G7" s="26">
        <v>9.81</v>
      </c>
      <c r="H7" s="26">
        <v>93.87</v>
      </c>
      <c r="I7" s="6"/>
    </row>
    <row r="8" spans="1:9" x14ac:dyDescent="0.25">
      <c r="A8" s="20"/>
      <c r="B8" s="20">
        <v>261</v>
      </c>
      <c r="C8" s="7" t="s">
        <v>62</v>
      </c>
      <c r="D8" s="8" t="s">
        <v>64</v>
      </c>
      <c r="E8" s="10" t="s">
        <v>65</v>
      </c>
      <c r="F8" s="10" t="s">
        <v>66</v>
      </c>
      <c r="G8" s="10" t="s">
        <v>67</v>
      </c>
      <c r="H8" s="10" t="s">
        <v>68</v>
      </c>
      <c r="I8" s="6"/>
    </row>
    <row r="9" spans="1:9" x14ac:dyDescent="0.25">
      <c r="A9" s="20"/>
      <c r="B9" s="20"/>
      <c r="C9" s="37" t="s">
        <v>9</v>
      </c>
      <c r="D9" s="46"/>
      <c r="E9" s="47">
        <f>E6+E7+E8</f>
        <v>6.57</v>
      </c>
      <c r="F9" s="47">
        <f t="shared" ref="F9:H9" si="0">F6+F7+F8</f>
        <v>11.040000000000001</v>
      </c>
      <c r="G9" s="47">
        <f t="shared" si="0"/>
        <v>34.770000000000003</v>
      </c>
      <c r="H9" s="47">
        <f t="shared" si="0"/>
        <v>257.54000000000002</v>
      </c>
      <c r="I9" s="6"/>
    </row>
    <row r="10" spans="1:9" x14ac:dyDescent="0.25">
      <c r="A10" s="20"/>
      <c r="B10" s="20"/>
      <c r="C10" s="16"/>
      <c r="D10" s="17"/>
      <c r="E10" s="18"/>
      <c r="F10" s="18"/>
      <c r="G10" s="18"/>
      <c r="H10" s="18"/>
      <c r="I10" s="6"/>
    </row>
    <row r="11" spans="1:9" x14ac:dyDescent="0.25">
      <c r="A11" s="35" t="s">
        <v>10</v>
      </c>
      <c r="B11" s="19"/>
      <c r="C11" s="16"/>
      <c r="D11" s="17"/>
      <c r="E11" s="18"/>
      <c r="F11" s="18"/>
      <c r="G11" s="18"/>
      <c r="H11" s="18"/>
      <c r="I11" s="6"/>
    </row>
    <row r="12" spans="1:9" ht="31.5" customHeight="1" x14ac:dyDescent="0.25">
      <c r="A12" s="21"/>
      <c r="B12" s="21">
        <v>10</v>
      </c>
      <c r="C12" s="7" t="s">
        <v>28</v>
      </c>
      <c r="D12" s="8" t="s">
        <v>108</v>
      </c>
      <c r="E12" s="14" t="s">
        <v>69</v>
      </c>
      <c r="F12" s="14" t="s">
        <v>70</v>
      </c>
      <c r="G12" s="14" t="s">
        <v>71</v>
      </c>
      <c r="H12" s="14" t="s">
        <v>72</v>
      </c>
      <c r="I12" s="6"/>
    </row>
    <row r="13" spans="1:9" ht="17.25" customHeight="1" x14ac:dyDescent="0.25">
      <c r="A13" s="20"/>
      <c r="B13" s="20">
        <v>201</v>
      </c>
      <c r="C13" s="7" t="s">
        <v>114</v>
      </c>
      <c r="D13" s="8" t="s">
        <v>31</v>
      </c>
      <c r="E13" s="1">
        <v>13.36</v>
      </c>
      <c r="F13" s="1">
        <v>7.13</v>
      </c>
      <c r="G13" s="1">
        <v>15.79</v>
      </c>
      <c r="H13" s="1">
        <v>183.41</v>
      </c>
      <c r="I13" s="6"/>
    </row>
    <row r="14" spans="1:9" ht="19.5" customHeight="1" x14ac:dyDescent="0.25">
      <c r="A14" s="20"/>
      <c r="B14" s="20">
        <v>153</v>
      </c>
      <c r="C14" s="7" t="s">
        <v>30</v>
      </c>
      <c r="D14" s="8" t="s">
        <v>27</v>
      </c>
      <c r="E14" s="14" t="s">
        <v>73</v>
      </c>
      <c r="F14" s="14" t="s">
        <v>74</v>
      </c>
      <c r="G14" s="14" t="s">
        <v>75</v>
      </c>
      <c r="H14" s="14" t="s">
        <v>76</v>
      </c>
      <c r="I14" s="6"/>
    </row>
    <row r="15" spans="1:9" x14ac:dyDescent="0.25">
      <c r="A15" s="20"/>
      <c r="B15" s="20">
        <v>40</v>
      </c>
      <c r="C15" s="7" t="s">
        <v>32</v>
      </c>
      <c r="D15" s="8" t="s">
        <v>64</v>
      </c>
      <c r="E15" s="14" t="s">
        <v>77</v>
      </c>
      <c r="F15" s="14" t="s">
        <v>42</v>
      </c>
      <c r="G15" s="14" t="s">
        <v>78</v>
      </c>
      <c r="H15" s="14" t="s">
        <v>79</v>
      </c>
      <c r="I15" s="6"/>
    </row>
    <row r="16" spans="1:9" x14ac:dyDescent="0.25">
      <c r="A16" s="20"/>
      <c r="B16" s="20"/>
      <c r="C16" s="7" t="s">
        <v>11</v>
      </c>
      <c r="D16" s="8" t="s">
        <v>115</v>
      </c>
      <c r="E16" s="14" t="s">
        <v>80</v>
      </c>
      <c r="F16" s="14" t="s">
        <v>81</v>
      </c>
      <c r="G16" s="14" t="s">
        <v>82</v>
      </c>
      <c r="H16" s="14" t="s">
        <v>83</v>
      </c>
      <c r="I16" s="6"/>
    </row>
    <row r="17" spans="1:9" x14ac:dyDescent="0.25">
      <c r="A17" s="20"/>
      <c r="B17" s="20"/>
      <c r="C17" s="7" t="s">
        <v>12</v>
      </c>
      <c r="D17" s="8" t="s">
        <v>116</v>
      </c>
      <c r="E17" s="14" t="s">
        <v>84</v>
      </c>
      <c r="F17" s="14" t="s">
        <v>85</v>
      </c>
      <c r="G17" s="14" t="s">
        <v>86</v>
      </c>
      <c r="H17" s="14" t="s">
        <v>87</v>
      </c>
      <c r="I17" s="6"/>
    </row>
    <row r="18" spans="1:9" x14ac:dyDescent="0.25">
      <c r="A18" s="20"/>
      <c r="B18" s="20"/>
      <c r="C18" s="37" t="s">
        <v>13</v>
      </c>
      <c r="D18" s="46"/>
      <c r="E18" s="47">
        <f>E12+E13+E14+E15+E16+E17</f>
        <v>30.610000000000003</v>
      </c>
      <c r="F18" s="47">
        <f t="shared" ref="F18:H18" si="1">F12+F13+F14+F15+F16+F17</f>
        <v>20.800000000000004</v>
      </c>
      <c r="G18" s="47">
        <f t="shared" si="1"/>
        <v>78.58</v>
      </c>
      <c r="H18" s="47">
        <f t="shared" si="1"/>
        <v>635.74</v>
      </c>
      <c r="I18" s="6"/>
    </row>
    <row r="19" spans="1:9" x14ac:dyDescent="0.25">
      <c r="A19" s="20"/>
      <c r="B19" s="20"/>
      <c r="C19" s="16"/>
      <c r="D19" s="17"/>
      <c r="E19" s="18"/>
      <c r="F19" s="18"/>
      <c r="G19" s="18"/>
      <c r="H19" s="18"/>
      <c r="I19" s="6"/>
    </row>
    <row r="20" spans="1:9" x14ac:dyDescent="0.25">
      <c r="A20" s="35" t="s">
        <v>88</v>
      </c>
      <c r="B20" s="19"/>
      <c r="C20" s="16"/>
      <c r="D20" s="17"/>
      <c r="E20" s="18"/>
      <c r="F20" s="18"/>
      <c r="G20" s="18"/>
      <c r="H20" s="18"/>
      <c r="I20" s="6"/>
    </row>
    <row r="21" spans="1:9" x14ac:dyDescent="0.25">
      <c r="A21" s="19"/>
      <c r="B21" s="19"/>
      <c r="C21" s="57" t="s">
        <v>121</v>
      </c>
      <c r="D21" s="8" t="s">
        <v>116</v>
      </c>
      <c r="E21" s="1">
        <v>2.25</v>
      </c>
      <c r="F21" s="1">
        <v>3.54</v>
      </c>
      <c r="G21" s="1">
        <v>22.47</v>
      </c>
      <c r="H21" s="1">
        <v>125.1</v>
      </c>
      <c r="I21" s="6"/>
    </row>
    <row r="22" spans="1:9" x14ac:dyDescent="0.25">
      <c r="A22" s="20"/>
      <c r="B22" s="20">
        <v>965</v>
      </c>
      <c r="C22" s="7" t="s">
        <v>54</v>
      </c>
      <c r="D22" s="8" t="s">
        <v>123</v>
      </c>
      <c r="E22" s="14" t="s">
        <v>89</v>
      </c>
      <c r="F22" s="14" t="s">
        <v>90</v>
      </c>
      <c r="G22" s="14" t="s">
        <v>91</v>
      </c>
      <c r="H22" s="14" t="s">
        <v>92</v>
      </c>
      <c r="I22" s="6"/>
    </row>
    <row r="23" spans="1:9" x14ac:dyDescent="0.25">
      <c r="A23" s="20"/>
      <c r="B23" s="20"/>
      <c r="C23" s="37" t="s">
        <v>15</v>
      </c>
      <c r="D23" s="46"/>
      <c r="E23" s="47">
        <f>E21+E22</f>
        <v>6.6</v>
      </c>
      <c r="F23" s="47">
        <f t="shared" ref="F23:H23" si="2">F21+F22</f>
        <v>7.29</v>
      </c>
      <c r="G23" s="47">
        <f t="shared" si="2"/>
        <v>29.669999999999998</v>
      </c>
      <c r="H23" s="47">
        <f t="shared" si="2"/>
        <v>206.1</v>
      </c>
      <c r="I23" s="6"/>
    </row>
    <row r="24" spans="1:9" x14ac:dyDescent="0.25">
      <c r="A24" s="20"/>
      <c r="B24" s="20"/>
      <c r="C24" s="7"/>
      <c r="D24" s="8"/>
      <c r="E24" s="14"/>
      <c r="F24" s="14"/>
      <c r="G24" s="14"/>
      <c r="H24" s="14"/>
      <c r="I24" s="6"/>
    </row>
    <row r="25" spans="1:9" x14ac:dyDescent="0.25">
      <c r="A25" s="35" t="s">
        <v>16</v>
      </c>
      <c r="B25" s="19"/>
      <c r="C25" s="7"/>
      <c r="D25" s="8"/>
      <c r="E25" s="14"/>
      <c r="F25" s="14"/>
      <c r="G25" s="14"/>
      <c r="H25" s="14"/>
      <c r="I25" s="6"/>
    </row>
    <row r="26" spans="1:9" ht="30" x14ac:dyDescent="0.25">
      <c r="A26" s="21"/>
      <c r="B26" s="21">
        <v>202</v>
      </c>
      <c r="C26" s="7" t="s">
        <v>117</v>
      </c>
      <c r="D26" s="8" t="s">
        <v>63</v>
      </c>
      <c r="E26" s="1">
        <v>16.73</v>
      </c>
      <c r="F26" s="1">
        <v>10.56</v>
      </c>
      <c r="G26" s="1">
        <v>16.350000000000001</v>
      </c>
      <c r="H26" s="1">
        <v>230.95</v>
      </c>
      <c r="I26" s="6"/>
    </row>
    <row r="27" spans="1:9" x14ac:dyDescent="0.25">
      <c r="A27" s="20"/>
      <c r="B27" s="20">
        <v>263</v>
      </c>
      <c r="C27" s="7" t="s">
        <v>101</v>
      </c>
      <c r="D27" s="8" t="s">
        <v>64</v>
      </c>
      <c r="E27" s="1">
        <v>0</v>
      </c>
      <c r="F27" s="1">
        <v>0</v>
      </c>
      <c r="G27" s="1">
        <v>8.98</v>
      </c>
      <c r="H27" s="1">
        <v>30</v>
      </c>
      <c r="I27" s="6"/>
    </row>
    <row r="28" spans="1:9" x14ac:dyDescent="0.25">
      <c r="A28" s="20"/>
      <c r="B28" s="20"/>
      <c r="C28" s="7" t="s">
        <v>12</v>
      </c>
      <c r="D28" s="8">
        <v>20</v>
      </c>
      <c r="E28" s="14" t="s">
        <v>84</v>
      </c>
      <c r="F28" s="14" t="s">
        <v>85</v>
      </c>
      <c r="G28" s="14" t="s">
        <v>86</v>
      </c>
      <c r="H28" s="14" t="s">
        <v>87</v>
      </c>
      <c r="I28" s="6"/>
    </row>
    <row r="29" spans="1:9" x14ac:dyDescent="0.25">
      <c r="A29" s="20"/>
      <c r="B29" s="20"/>
      <c r="C29" s="37" t="s">
        <v>17</v>
      </c>
      <c r="D29" s="46"/>
      <c r="E29" s="47">
        <f>E26+E27+E28</f>
        <v>19.170000000000002</v>
      </c>
      <c r="F29" s="47">
        <f t="shared" ref="F29:H29" si="3">F26+F27+F28</f>
        <v>11</v>
      </c>
      <c r="G29" s="47">
        <f t="shared" si="3"/>
        <v>37.69</v>
      </c>
      <c r="H29" s="47">
        <f t="shared" si="3"/>
        <v>325.33</v>
      </c>
      <c r="I29" s="6"/>
    </row>
    <row r="30" spans="1:9" x14ac:dyDescent="0.25">
      <c r="A30" s="20"/>
      <c r="B30" s="20"/>
      <c r="C30" s="37" t="s">
        <v>18</v>
      </c>
      <c r="D30" s="46"/>
      <c r="E30" s="47">
        <f>E9+E18+E23+E29</f>
        <v>62.95000000000001</v>
      </c>
      <c r="F30" s="47">
        <f>F9+F18+F23+F29</f>
        <v>50.13</v>
      </c>
      <c r="G30" s="47">
        <f>G9+G18+G23+G29</f>
        <v>180.70999999999998</v>
      </c>
      <c r="H30" s="47">
        <f>H9+H18+H23+H29</f>
        <v>1424.7099999999998</v>
      </c>
      <c r="I30" s="6"/>
    </row>
    <row r="31" spans="1:9" x14ac:dyDescent="0.25">
      <c r="A31" s="20"/>
      <c r="B31" s="20"/>
      <c r="C31" s="37" t="s">
        <v>19</v>
      </c>
      <c r="D31" s="46"/>
      <c r="E31" s="47">
        <v>42</v>
      </c>
      <c r="F31" s="47">
        <v>48</v>
      </c>
      <c r="G31" s="47">
        <v>203</v>
      </c>
      <c r="H31" s="47">
        <v>1400</v>
      </c>
      <c r="I31" s="6"/>
    </row>
    <row r="32" spans="1:9" x14ac:dyDescent="0.25">
      <c r="A32" s="22"/>
      <c r="B32" s="22"/>
      <c r="I32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L7" sqref="L7"/>
    </sheetView>
  </sheetViews>
  <sheetFormatPr defaultRowHeight="15" x14ac:dyDescent="0.25"/>
  <cols>
    <col min="1" max="1" width="22.42578125" customWidth="1"/>
    <col min="2" max="2" width="10.140625" customWidth="1"/>
    <col min="3" max="3" width="21.42578125" customWidth="1"/>
    <col min="8" max="8" width="11.7109375" customWidth="1"/>
  </cols>
  <sheetData>
    <row r="1" spans="1:8" ht="31.5" x14ac:dyDescent="0.25">
      <c r="A1" s="38" t="s">
        <v>0</v>
      </c>
      <c r="B1" s="41" t="s">
        <v>112</v>
      </c>
      <c r="C1" s="39" t="s">
        <v>1</v>
      </c>
      <c r="D1" s="39" t="s">
        <v>2</v>
      </c>
      <c r="E1" s="39" t="s">
        <v>3</v>
      </c>
      <c r="F1" s="39" t="s">
        <v>4</v>
      </c>
      <c r="G1" s="39" t="s">
        <v>5</v>
      </c>
      <c r="H1" s="40" t="s">
        <v>6</v>
      </c>
    </row>
    <row r="2" spans="1:8" ht="18.75" x14ac:dyDescent="0.3">
      <c r="A2" s="33" t="s">
        <v>20</v>
      </c>
      <c r="B2" s="42"/>
      <c r="C2" s="3"/>
      <c r="D2" s="2"/>
      <c r="E2" s="2"/>
      <c r="F2" s="2"/>
      <c r="G2" s="2"/>
      <c r="H2" s="2"/>
    </row>
    <row r="3" spans="1:8" ht="18.75" x14ac:dyDescent="0.3">
      <c r="A3" s="34">
        <v>44943</v>
      </c>
      <c r="B3" s="43"/>
      <c r="C3" s="2"/>
      <c r="D3" s="2"/>
      <c r="E3" s="2"/>
      <c r="F3" s="2"/>
      <c r="G3" s="2"/>
      <c r="H3" s="2"/>
    </row>
    <row r="4" spans="1:8" x14ac:dyDescent="0.25">
      <c r="A4" s="36" t="s">
        <v>21</v>
      </c>
      <c r="B4" s="45"/>
      <c r="C4" s="1"/>
      <c r="D4" s="1"/>
      <c r="E4" s="1"/>
      <c r="F4" s="1"/>
      <c r="G4" s="1"/>
      <c r="H4" s="1"/>
    </row>
    <row r="5" spans="1:8" x14ac:dyDescent="0.25">
      <c r="A5" s="36" t="s">
        <v>8</v>
      </c>
      <c r="B5" s="45"/>
      <c r="C5" s="1"/>
      <c r="D5" s="1"/>
      <c r="E5" s="1"/>
      <c r="F5" s="1"/>
      <c r="G5" s="1"/>
      <c r="H5" s="1"/>
    </row>
    <row r="6" spans="1:8" ht="28.5" customHeight="1" x14ac:dyDescent="0.25">
      <c r="A6" s="20"/>
      <c r="B6" s="20">
        <v>43</v>
      </c>
      <c r="C6" s="23" t="s">
        <v>22</v>
      </c>
      <c r="D6" s="9">
        <v>200</v>
      </c>
      <c r="E6" s="9">
        <v>5.76</v>
      </c>
      <c r="F6" s="9">
        <v>6.63</v>
      </c>
      <c r="G6" s="9">
        <v>18.28</v>
      </c>
      <c r="H6" s="9">
        <v>156</v>
      </c>
    </row>
    <row r="7" spans="1:8" x14ac:dyDescent="0.25">
      <c r="A7" s="20"/>
      <c r="B7" s="20">
        <v>3</v>
      </c>
      <c r="C7" s="23" t="s">
        <v>118</v>
      </c>
      <c r="D7" s="10" t="s">
        <v>125</v>
      </c>
      <c r="E7" s="26">
        <v>5.0599999999999996</v>
      </c>
      <c r="F7" s="26">
        <v>7.02</v>
      </c>
      <c r="G7" s="26">
        <v>14.61</v>
      </c>
      <c r="H7" s="26">
        <v>144</v>
      </c>
    </row>
    <row r="8" spans="1:8" x14ac:dyDescent="0.25">
      <c r="A8" s="20"/>
      <c r="B8" s="20">
        <v>261</v>
      </c>
      <c r="C8" s="23" t="s">
        <v>62</v>
      </c>
      <c r="D8" s="10" t="s">
        <v>27</v>
      </c>
      <c r="E8" s="10" t="s">
        <v>23</v>
      </c>
      <c r="F8" s="10" t="s">
        <v>24</v>
      </c>
      <c r="G8" s="10" t="s">
        <v>25</v>
      </c>
      <c r="H8" s="10" t="s">
        <v>26</v>
      </c>
    </row>
    <row r="9" spans="1:8" x14ac:dyDescent="0.25">
      <c r="A9" s="20"/>
      <c r="B9" s="20"/>
      <c r="C9" s="48" t="s">
        <v>9</v>
      </c>
      <c r="D9" s="49"/>
      <c r="E9" s="47">
        <f>E6+E7+E8</f>
        <v>12.3</v>
      </c>
      <c r="F9" s="47">
        <f t="shared" ref="F9:H9" si="0">F6+F7+F8</f>
        <v>15.349999999999998</v>
      </c>
      <c r="G9" s="47">
        <f t="shared" si="0"/>
        <v>47.36</v>
      </c>
      <c r="H9" s="47">
        <f t="shared" si="0"/>
        <v>376</v>
      </c>
    </row>
    <row r="10" spans="1:8" x14ac:dyDescent="0.25">
      <c r="A10" s="35" t="s">
        <v>95</v>
      </c>
      <c r="B10" s="19"/>
      <c r="C10" s="24"/>
      <c r="D10" s="10"/>
      <c r="E10" s="10"/>
      <c r="F10" s="10"/>
      <c r="G10" s="10"/>
      <c r="H10" s="10"/>
    </row>
    <row r="11" spans="1:8" ht="30" x14ac:dyDescent="0.25">
      <c r="A11" s="31"/>
      <c r="B11" s="31">
        <v>10</v>
      </c>
      <c r="C11" s="23" t="s">
        <v>28</v>
      </c>
      <c r="D11" s="10" t="s">
        <v>111</v>
      </c>
      <c r="E11" s="10" t="s">
        <v>33</v>
      </c>
      <c r="F11" s="10" t="s">
        <v>34</v>
      </c>
      <c r="G11" s="10" t="s">
        <v>35</v>
      </c>
      <c r="H11" s="10" t="s">
        <v>36</v>
      </c>
    </row>
    <row r="12" spans="1:8" ht="30" x14ac:dyDescent="0.25">
      <c r="A12" s="20"/>
      <c r="B12" s="20">
        <v>65</v>
      </c>
      <c r="C12" s="23" t="s">
        <v>114</v>
      </c>
      <c r="D12" s="10" t="s">
        <v>29</v>
      </c>
      <c r="E12" s="26">
        <v>16.7</v>
      </c>
      <c r="F12" s="26">
        <v>8.91</v>
      </c>
      <c r="G12" s="26">
        <v>19.739999999999998</v>
      </c>
      <c r="H12" s="26">
        <v>229.26</v>
      </c>
    </row>
    <row r="13" spans="1:8" ht="30" x14ac:dyDescent="0.25">
      <c r="A13" s="20"/>
      <c r="B13" s="20">
        <v>153</v>
      </c>
      <c r="C13" s="23" t="s">
        <v>30</v>
      </c>
      <c r="D13" s="10" t="s">
        <v>31</v>
      </c>
      <c r="E13" s="10" t="s">
        <v>37</v>
      </c>
      <c r="F13" s="10" t="s">
        <v>38</v>
      </c>
      <c r="G13" s="10" t="s">
        <v>39</v>
      </c>
      <c r="H13" s="10" t="s">
        <v>40</v>
      </c>
    </row>
    <row r="14" spans="1:8" ht="30" x14ac:dyDescent="0.25">
      <c r="A14" s="20"/>
      <c r="B14" s="20">
        <v>40</v>
      </c>
      <c r="C14" s="23" t="s">
        <v>32</v>
      </c>
      <c r="D14" s="10" t="s">
        <v>27</v>
      </c>
      <c r="E14" s="10" t="s">
        <v>41</v>
      </c>
      <c r="F14" s="10" t="s">
        <v>42</v>
      </c>
      <c r="G14" s="10" t="s">
        <v>43</v>
      </c>
      <c r="H14" s="10" t="s">
        <v>44</v>
      </c>
    </row>
    <row r="15" spans="1:8" x14ac:dyDescent="0.25">
      <c r="A15" s="20"/>
      <c r="B15" s="20"/>
      <c r="C15" s="23" t="s">
        <v>11</v>
      </c>
      <c r="D15" s="10" t="s">
        <v>116</v>
      </c>
      <c r="E15" s="10" t="s">
        <v>45</v>
      </c>
      <c r="F15" s="10" t="s">
        <v>46</v>
      </c>
      <c r="G15" s="10" t="s">
        <v>47</v>
      </c>
      <c r="H15" s="10" t="s">
        <v>48</v>
      </c>
    </row>
    <row r="16" spans="1:8" x14ac:dyDescent="0.25">
      <c r="A16" s="20"/>
      <c r="B16" s="20"/>
      <c r="C16" s="23" t="s">
        <v>12</v>
      </c>
      <c r="D16" s="10" t="s">
        <v>53</v>
      </c>
      <c r="E16" s="10" t="s">
        <v>49</v>
      </c>
      <c r="F16" s="10" t="s">
        <v>50</v>
      </c>
      <c r="G16" s="10" t="s">
        <v>51</v>
      </c>
      <c r="H16" s="10" t="s">
        <v>52</v>
      </c>
    </row>
    <row r="17" spans="1:9" x14ac:dyDescent="0.25">
      <c r="A17" s="20"/>
      <c r="B17" s="20"/>
      <c r="C17" s="48" t="s">
        <v>13</v>
      </c>
      <c r="D17" s="47"/>
      <c r="E17" s="47">
        <f>E11+E12++E13+E14+E15+E16</f>
        <v>36.93</v>
      </c>
      <c r="F17" s="47">
        <f t="shared" ref="F17:H17" si="1">F11+F12++F13+F14+F15+F16</f>
        <v>24.800000000000004</v>
      </c>
      <c r="G17" s="47">
        <f t="shared" si="1"/>
        <v>98.47</v>
      </c>
      <c r="H17" s="47">
        <f t="shared" si="1"/>
        <v>778.43</v>
      </c>
    </row>
    <row r="18" spans="1:9" x14ac:dyDescent="0.25">
      <c r="A18" s="35" t="s">
        <v>14</v>
      </c>
      <c r="B18" s="19"/>
      <c r="C18" s="23"/>
      <c r="D18" s="14"/>
      <c r="E18" s="14"/>
      <c r="F18" s="14"/>
      <c r="G18" s="14"/>
      <c r="H18" s="14"/>
    </row>
    <row r="19" spans="1:9" x14ac:dyDescent="0.25">
      <c r="A19" s="21"/>
      <c r="B19" s="21">
        <v>2</v>
      </c>
      <c r="C19" s="23" t="s">
        <v>119</v>
      </c>
      <c r="D19" s="10" t="s">
        <v>124</v>
      </c>
      <c r="E19" s="26">
        <v>2.3199999999999998</v>
      </c>
      <c r="F19" s="26">
        <v>0.24</v>
      </c>
      <c r="G19" s="26">
        <v>20.079999999999998</v>
      </c>
      <c r="H19" s="26">
        <v>92</v>
      </c>
    </row>
    <row r="20" spans="1:9" x14ac:dyDescent="0.25">
      <c r="A20" s="20"/>
      <c r="B20" s="20">
        <v>965</v>
      </c>
      <c r="C20" s="23" t="s">
        <v>54</v>
      </c>
      <c r="D20" s="10" t="s">
        <v>31</v>
      </c>
      <c r="E20" s="10" t="s">
        <v>55</v>
      </c>
      <c r="F20" s="10" t="s">
        <v>56</v>
      </c>
      <c r="G20" s="10" t="s">
        <v>57</v>
      </c>
      <c r="H20" s="10" t="s">
        <v>58</v>
      </c>
    </row>
    <row r="21" spans="1:9" x14ac:dyDescent="0.25">
      <c r="A21" s="20"/>
      <c r="B21" s="20"/>
      <c r="C21" s="48" t="s">
        <v>15</v>
      </c>
      <c r="D21" s="49"/>
      <c r="E21" s="47">
        <f>E19+E20</f>
        <v>7.5399999999999991</v>
      </c>
      <c r="F21" s="47">
        <f t="shared" ref="F21:H21" si="2">F19+F20</f>
        <v>4.74</v>
      </c>
      <c r="G21" s="47">
        <f t="shared" si="2"/>
        <v>28.72</v>
      </c>
      <c r="H21" s="47">
        <f t="shared" si="2"/>
        <v>189.2</v>
      </c>
    </row>
    <row r="22" spans="1:9" x14ac:dyDescent="0.25">
      <c r="A22" s="35" t="s">
        <v>96</v>
      </c>
      <c r="B22" s="19"/>
      <c r="C22" s="23"/>
      <c r="D22" s="10"/>
      <c r="E22" s="10"/>
      <c r="F22" s="10"/>
      <c r="G22" s="10"/>
      <c r="H22" s="10"/>
    </row>
    <row r="23" spans="1:9" ht="30" x14ac:dyDescent="0.25">
      <c r="A23" s="21"/>
      <c r="B23" s="21">
        <v>202</v>
      </c>
      <c r="C23" s="23" t="s">
        <v>117</v>
      </c>
      <c r="D23" s="10" t="s">
        <v>59</v>
      </c>
      <c r="E23" s="1">
        <v>20.91</v>
      </c>
      <c r="F23" s="1">
        <v>13.2</v>
      </c>
      <c r="G23" s="1">
        <v>20.440000000000001</v>
      </c>
      <c r="H23" s="1">
        <v>288.69</v>
      </c>
    </row>
    <row r="24" spans="1:9" x14ac:dyDescent="0.25">
      <c r="A24" s="20"/>
      <c r="B24" s="20">
        <v>263</v>
      </c>
      <c r="C24" s="23" t="s">
        <v>101</v>
      </c>
      <c r="D24" s="10" t="s">
        <v>27</v>
      </c>
      <c r="E24" s="1">
        <v>0</v>
      </c>
      <c r="F24" s="1">
        <v>0</v>
      </c>
      <c r="G24" s="1">
        <v>8.98</v>
      </c>
      <c r="H24" s="1">
        <v>30</v>
      </c>
    </row>
    <row r="25" spans="1:9" x14ac:dyDescent="0.25">
      <c r="A25" s="20"/>
      <c r="B25" s="20"/>
      <c r="C25" s="23" t="s">
        <v>12</v>
      </c>
      <c r="D25" s="10">
        <v>20</v>
      </c>
      <c r="E25" s="10" t="s">
        <v>49</v>
      </c>
      <c r="F25" s="10" t="s">
        <v>50</v>
      </c>
      <c r="G25" s="10" t="s">
        <v>51</v>
      </c>
      <c r="H25" s="10" t="s">
        <v>52</v>
      </c>
    </row>
    <row r="26" spans="1:9" x14ac:dyDescent="0.25">
      <c r="A26" s="20"/>
      <c r="B26" s="20"/>
      <c r="C26" s="48" t="s">
        <v>17</v>
      </c>
      <c r="D26" s="46"/>
      <c r="E26" s="50">
        <f>E23+E24+E25</f>
        <v>23.55</v>
      </c>
      <c r="F26" s="50">
        <f t="shared" ref="F26:H26" si="3">F23+F24+F25</f>
        <v>14.12</v>
      </c>
      <c r="G26" s="50">
        <f t="shared" si="3"/>
        <v>47.42</v>
      </c>
      <c r="H26" s="50">
        <f t="shared" si="3"/>
        <v>410.9</v>
      </c>
    </row>
    <row r="27" spans="1:9" x14ac:dyDescent="0.25">
      <c r="A27" s="20"/>
      <c r="B27" s="20"/>
      <c r="C27" s="48" t="s">
        <v>18</v>
      </c>
      <c r="D27" s="46"/>
      <c r="E27" s="50">
        <f>E9+E17+E21+E26</f>
        <v>80.320000000000007</v>
      </c>
      <c r="F27" s="50">
        <f>F9+F17+F21+F26</f>
        <v>59.010000000000005</v>
      </c>
      <c r="G27" s="50">
        <f>G9+G17+G21+G26</f>
        <v>221.96999999999997</v>
      </c>
      <c r="H27" s="50">
        <f>H9+H17+H21+H26</f>
        <v>1754.5299999999997</v>
      </c>
    </row>
    <row r="28" spans="1:9" x14ac:dyDescent="0.25">
      <c r="A28" s="20"/>
      <c r="B28" s="20"/>
      <c r="C28" s="48" t="s">
        <v>19</v>
      </c>
      <c r="D28" s="46"/>
      <c r="E28" s="49">
        <v>54</v>
      </c>
      <c r="F28" s="49">
        <v>60</v>
      </c>
      <c r="G28" s="49">
        <v>261</v>
      </c>
      <c r="H28" s="49">
        <v>1800</v>
      </c>
      <c r="I28" s="1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4" workbookViewId="0">
      <selection activeCell="C26" sqref="C26"/>
    </sheetView>
  </sheetViews>
  <sheetFormatPr defaultRowHeight="15" x14ac:dyDescent="0.25"/>
  <cols>
    <col min="1" max="1" width="17.140625" customWidth="1"/>
    <col min="2" max="2" width="10" customWidth="1"/>
    <col min="3" max="3" width="21.85546875" customWidth="1"/>
    <col min="7" max="7" width="11.140625" customWidth="1"/>
    <col min="8" max="8" width="11.42578125" customWidth="1"/>
  </cols>
  <sheetData>
    <row r="1" spans="1:8" ht="30" customHeight="1" x14ac:dyDescent="0.25">
      <c r="A1" s="41" t="s">
        <v>0</v>
      </c>
      <c r="B1" s="41" t="s">
        <v>112</v>
      </c>
      <c r="C1" s="39" t="s">
        <v>1</v>
      </c>
      <c r="D1" s="39" t="s">
        <v>2</v>
      </c>
      <c r="E1" s="39" t="s">
        <v>3</v>
      </c>
      <c r="F1" s="39" t="s">
        <v>4</v>
      </c>
      <c r="G1" s="39" t="s">
        <v>5</v>
      </c>
      <c r="H1" s="40" t="s">
        <v>98</v>
      </c>
    </row>
    <row r="2" spans="1:8" ht="48" x14ac:dyDescent="0.3">
      <c r="A2" s="40" t="s">
        <v>99</v>
      </c>
      <c r="B2" s="53"/>
      <c r="C2" s="13"/>
      <c r="D2" s="11"/>
      <c r="E2" s="11"/>
      <c r="F2" s="11"/>
      <c r="G2" s="11"/>
      <c r="H2" s="11"/>
    </row>
    <row r="3" spans="1:8" ht="18.75" x14ac:dyDescent="0.3">
      <c r="A3" s="51">
        <v>44943</v>
      </c>
      <c r="B3" s="54"/>
      <c r="C3" s="11"/>
      <c r="D3" s="11"/>
      <c r="E3" s="11"/>
      <c r="F3" s="11"/>
      <c r="G3" s="11"/>
      <c r="H3" s="11"/>
    </row>
    <row r="4" spans="1:8" x14ac:dyDescent="0.25">
      <c r="A4" s="48" t="s">
        <v>21</v>
      </c>
      <c r="B4" s="55"/>
      <c r="C4" s="12"/>
      <c r="D4" s="12"/>
      <c r="E4" s="12"/>
      <c r="F4" s="12"/>
      <c r="G4" s="12"/>
      <c r="H4" s="12"/>
    </row>
    <row r="5" spans="1:8" x14ac:dyDescent="0.25">
      <c r="A5" s="37" t="s">
        <v>8</v>
      </c>
      <c r="B5" s="56"/>
      <c r="C5" s="12"/>
      <c r="D5" s="12"/>
      <c r="E5" s="12"/>
      <c r="F5" s="12"/>
      <c r="G5" s="12"/>
      <c r="H5" s="12"/>
    </row>
    <row r="6" spans="1:8" ht="31.5" customHeight="1" x14ac:dyDescent="0.25">
      <c r="A6" s="20"/>
      <c r="B6" s="20">
        <v>43</v>
      </c>
      <c r="C6" s="7" t="s">
        <v>100</v>
      </c>
      <c r="D6" s="20">
        <v>130</v>
      </c>
      <c r="E6" s="9">
        <v>4.32</v>
      </c>
      <c r="F6" s="9">
        <v>4.97</v>
      </c>
      <c r="G6" s="9">
        <v>13.71</v>
      </c>
      <c r="H6" s="9">
        <v>117</v>
      </c>
    </row>
    <row r="7" spans="1:8" ht="17.25" customHeight="1" x14ac:dyDescent="0.25">
      <c r="A7" s="20"/>
      <c r="B7" s="20"/>
      <c r="C7" s="7" t="s">
        <v>11</v>
      </c>
      <c r="D7" s="8" t="s">
        <v>109</v>
      </c>
      <c r="E7" s="14" t="s">
        <v>80</v>
      </c>
      <c r="F7" s="14" t="s">
        <v>81</v>
      </c>
      <c r="G7" s="14" t="s">
        <v>82</v>
      </c>
      <c r="H7" s="14" t="s">
        <v>83</v>
      </c>
    </row>
    <row r="8" spans="1:8" ht="18.75" customHeight="1" x14ac:dyDescent="0.25">
      <c r="A8" s="20"/>
      <c r="B8" s="20">
        <v>261</v>
      </c>
      <c r="C8" s="7" t="s">
        <v>101</v>
      </c>
      <c r="D8" s="8" t="s">
        <v>64</v>
      </c>
      <c r="E8" s="10" t="s">
        <v>65</v>
      </c>
      <c r="F8" s="10" t="s">
        <v>66</v>
      </c>
      <c r="G8" s="10" t="s">
        <v>67</v>
      </c>
      <c r="H8" s="10" t="s">
        <v>68</v>
      </c>
    </row>
    <row r="9" spans="1:8" ht="18" customHeight="1" x14ac:dyDescent="0.25">
      <c r="A9" s="20"/>
      <c r="B9" s="20"/>
      <c r="C9" s="37" t="s">
        <v>9</v>
      </c>
      <c r="D9" s="46"/>
      <c r="E9" s="47">
        <f>E6+E7+E8</f>
        <v>7.02</v>
      </c>
      <c r="F9" s="47">
        <f t="shared" ref="F9:H9" si="0">F6+F7+F8</f>
        <v>6.51</v>
      </c>
      <c r="G9" s="47">
        <f t="shared" si="0"/>
        <v>38.770000000000003</v>
      </c>
      <c r="H9" s="47">
        <f t="shared" si="0"/>
        <v>234.43</v>
      </c>
    </row>
    <row r="10" spans="1:8" x14ac:dyDescent="0.25">
      <c r="A10" s="35" t="s">
        <v>10</v>
      </c>
      <c r="B10" s="44"/>
      <c r="C10" s="16"/>
      <c r="D10" s="17"/>
      <c r="E10" s="18"/>
      <c r="F10" s="18"/>
      <c r="G10" s="18"/>
      <c r="H10" s="18"/>
    </row>
    <row r="11" spans="1:8" ht="32.25" customHeight="1" x14ac:dyDescent="0.25">
      <c r="A11" s="21"/>
      <c r="B11" s="21">
        <v>10</v>
      </c>
      <c r="C11" s="7" t="s">
        <v>28</v>
      </c>
      <c r="D11" s="8" t="s">
        <v>97</v>
      </c>
      <c r="E11" s="14" t="s">
        <v>69</v>
      </c>
      <c r="F11" s="14" t="s">
        <v>70</v>
      </c>
      <c r="G11" s="14" t="s">
        <v>71</v>
      </c>
      <c r="H11" s="14" t="s">
        <v>72</v>
      </c>
    </row>
    <row r="12" spans="1:8" ht="21.75" customHeight="1" x14ac:dyDescent="0.25">
      <c r="A12" s="20"/>
      <c r="B12" s="20">
        <v>65</v>
      </c>
      <c r="C12" s="7" t="s">
        <v>120</v>
      </c>
      <c r="D12" s="8" t="s">
        <v>31</v>
      </c>
      <c r="E12" s="1">
        <v>13.36</v>
      </c>
      <c r="F12" s="1">
        <v>7.13</v>
      </c>
      <c r="G12" s="1">
        <v>15.79</v>
      </c>
      <c r="H12" s="1">
        <v>183.41</v>
      </c>
    </row>
    <row r="13" spans="1:8" ht="19.5" customHeight="1" x14ac:dyDescent="0.25">
      <c r="A13" s="20"/>
      <c r="B13" s="20">
        <v>153</v>
      </c>
      <c r="C13" s="7" t="s">
        <v>102</v>
      </c>
      <c r="D13" s="8" t="s">
        <v>106</v>
      </c>
      <c r="E13" s="14">
        <v>2.4700000000000002</v>
      </c>
      <c r="F13" s="14">
        <v>3.74</v>
      </c>
      <c r="G13" s="14">
        <v>19.940000000000001</v>
      </c>
      <c r="H13" s="14">
        <v>123</v>
      </c>
    </row>
    <row r="14" spans="1:8" ht="15.75" customHeight="1" x14ac:dyDescent="0.25">
      <c r="A14" s="20"/>
      <c r="B14" s="20">
        <v>287</v>
      </c>
      <c r="C14" s="7" t="s">
        <v>103</v>
      </c>
      <c r="D14" s="8" t="s">
        <v>63</v>
      </c>
      <c r="E14" s="1">
        <v>17.559999999999999</v>
      </c>
      <c r="F14" s="1">
        <v>17.559999999999999</v>
      </c>
      <c r="G14" s="1">
        <v>0</v>
      </c>
      <c r="H14" s="1">
        <v>231</v>
      </c>
    </row>
    <row r="15" spans="1:8" ht="18" customHeight="1" x14ac:dyDescent="0.25">
      <c r="A15" s="20"/>
      <c r="B15" s="20">
        <v>40</v>
      </c>
      <c r="C15" s="7" t="s">
        <v>32</v>
      </c>
      <c r="D15" s="8" t="s">
        <v>64</v>
      </c>
      <c r="E15" s="14" t="s">
        <v>77</v>
      </c>
      <c r="F15" s="14" t="s">
        <v>42</v>
      </c>
      <c r="G15" s="14" t="s">
        <v>78</v>
      </c>
      <c r="H15" s="14" t="s">
        <v>79</v>
      </c>
    </row>
    <row r="16" spans="1:8" ht="15" customHeight="1" x14ac:dyDescent="0.25">
      <c r="A16" s="20"/>
      <c r="B16" s="20"/>
      <c r="C16" s="7" t="s">
        <v>11</v>
      </c>
      <c r="D16" s="8" t="s">
        <v>115</v>
      </c>
      <c r="E16" s="14" t="s">
        <v>80</v>
      </c>
      <c r="F16" s="14" t="s">
        <v>81</v>
      </c>
      <c r="G16" s="14" t="s">
        <v>82</v>
      </c>
      <c r="H16" s="14" t="s">
        <v>83</v>
      </c>
    </row>
    <row r="17" spans="1:8" ht="22.5" customHeight="1" x14ac:dyDescent="0.25">
      <c r="A17" s="20"/>
      <c r="B17" s="20"/>
      <c r="C17" s="37" t="s">
        <v>13</v>
      </c>
      <c r="D17" s="46"/>
      <c r="E17" s="47">
        <f>E11+E12+E13+E15+E16+E14</f>
        <v>36.989999999999995</v>
      </c>
      <c r="F17" s="47">
        <f t="shared" ref="F17:H17" si="1">F11+F12+F13+F15+F16+F14</f>
        <v>31.48</v>
      </c>
      <c r="G17" s="47">
        <f t="shared" si="1"/>
        <v>70.63</v>
      </c>
      <c r="H17" s="47">
        <f t="shared" si="1"/>
        <v>718.3599999999999</v>
      </c>
    </row>
    <row r="18" spans="1:8" x14ac:dyDescent="0.25">
      <c r="A18" s="35" t="s">
        <v>88</v>
      </c>
      <c r="B18" s="44"/>
      <c r="C18" s="16"/>
      <c r="D18" s="17"/>
      <c r="E18" s="18"/>
      <c r="F18" s="18"/>
      <c r="G18" s="18"/>
      <c r="H18" s="18"/>
    </row>
    <row r="19" spans="1:8" ht="30.75" customHeight="1" x14ac:dyDescent="0.25">
      <c r="A19" s="19"/>
      <c r="B19" s="19"/>
      <c r="C19" s="25" t="s">
        <v>107</v>
      </c>
      <c r="D19" s="8" t="s">
        <v>59</v>
      </c>
      <c r="E19" s="14"/>
      <c r="F19" s="14"/>
      <c r="G19" s="14"/>
      <c r="H19" s="14"/>
    </row>
    <row r="20" spans="1:8" ht="18" customHeight="1" x14ac:dyDescent="0.25">
      <c r="A20" s="19"/>
      <c r="B20" s="19"/>
      <c r="C20" s="32" t="s">
        <v>11</v>
      </c>
      <c r="D20" s="8" t="s">
        <v>110</v>
      </c>
      <c r="E20" s="14" t="s">
        <v>80</v>
      </c>
      <c r="F20" s="14" t="s">
        <v>81</v>
      </c>
      <c r="G20" s="14" t="s">
        <v>82</v>
      </c>
      <c r="H20" s="14" t="s">
        <v>83</v>
      </c>
    </row>
    <row r="21" spans="1:8" ht="15" customHeight="1" x14ac:dyDescent="0.25">
      <c r="A21" s="20"/>
      <c r="B21" s="20"/>
      <c r="C21" s="7" t="s">
        <v>101</v>
      </c>
      <c r="D21" s="8" t="s">
        <v>64</v>
      </c>
      <c r="E21" s="10" t="s">
        <v>65</v>
      </c>
      <c r="F21" s="10" t="s">
        <v>66</v>
      </c>
      <c r="G21" s="10" t="s">
        <v>67</v>
      </c>
      <c r="H21" s="10" t="s">
        <v>68</v>
      </c>
    </row>
    <row r="22" spans="1:8" ht="20.25" customHeight="1" x14ac:dyDescent="0.25">
      <c r="A22" s="20"/>
      <c r="B22" s="20"/>
      <c r="C22" s="37" t="s">
        <v>15</v>
      </c>
      <c r="D22" s="46"/>
      <c r="E22" s="47">
        <f>E19+E21</f>
        <v>0.67</v>
      </c>
      <c r="F22" s="47">
        <f t="shared" ref="F22:H22" si="2">F19+F21</f>
        <v>0.83</v>
      </c>
      <c r="G22" s="47">
        <f t="shared" si="2"/>
        <v>11.25</v>
      </c>
      <c r="H22" s="47">
        <f t="shared" si="2"/>
        <v>46.67</v>
      </c>
    </row>
    <row r="23" spans="1:8" x14ac:dyDescent="0.25">
      <c r="A23" s="35" t="s">
        <v>16</v>
      </c>
      <c r="B23" s="44"/>
      <c r="C23" s="7"/>
      <c r="D23" s="8"/>
      <c r="E23" s="14"/>
      <c r="F23" s="14"/>
      <c r="G23" s="14"/>
      <c r="H23" s="14"/>
    </row>
    <row r="24" spans="1:8" ht="19.5" customHeight="1" x14ac:dyDescent="0.25">
      <c r="A24" s="27"/>
      <c r="B24" s="27">
        <v>209</v>
      </c>
      <c r="C24" s="28" t="s">
        <v>104</v>
      </c>
      <c r="D24" s="29" t="s">
        <v>53</v>
      </c>
      <c r="E24" s="30">
        <v>5.0999999999999996</v>
      </c>
      <c r="F24" s="30">
        <v>4.5999999999999996</v>
      </c>
      <c r="G24" s="30">
        <v>0.3</v>
      </c>
      <c r="H24" s="30">
        <v>63</v>
      </c>
    </row>
    <row r="25" spans="1:8" ht="19.5" customHeight="1" x14ac:dyDescent="0.25">
      <c r="A25" s="27"/>
      <c r="B25" s="52">
        <v>38</v>
      </c>
      <c r="C25" s="28" t="s">
        <v>105</v>
      </c>
      <c r="D25" s="29" t="s">
        <v>108</v>
      </c>
      <c r="E25" s="30">
        <v>2.25</v>
      </c>
      <c r="F25" s="30">
        <v>0.09</v>
      </c>
      <c r="G25" s="30">
        <v>3.74</v>
      </c>
      <c r="H25" s="30">
        <v>24.75</v>
      </c>
    </row>
    <row r="26" spans="1:8" ht="22.5" customHeight="1" x14ac:dyDescent="0.25">
      <c r="A26" s="20"/>
      <c r="B26" s="20">
        <v>200</v>
      </c>
      <c r="C26" s="7" t="s">
        <v>101</v>
      </c>
      <c r="D26" s="8" t="s">
        <v>64</v>
      </c>
      <c r="E26" s="14" t="s">
        <v>60</v>
      </c>
      <c r="F26" s="14" t="s">
        <v>61</v>
      </c>
      <c r="G26" s="14" t="s">
        <v>93</v>
      </c>
      <c r="H26" s="14" t="s">
        <v>94</v>
      </c>
    </row>
    <row r="27" spans="1:8" ht="21.75" customHeight="1" x14ac:dyDescent="0.25">
      <c r="A27" s="20"/>
      <c r="B27" s="20"/>
      <c r="C27" s="7" t="s">
        <v>11</v>
      </c>
      <c r="D27" s="8" t="s">
        <v>109</v>
      </c>
      <c r="E27" s="14" t="s">
        <v>80</v>
      </c>
      <c r="F27" s="14" t="s">
        <v>81</v>
      </c>
      <c r="G27" s="14" t="s">
        <v>82</v>
      </c>
      <c r="H27" s="14" t="s">
        <v>83</v>
      </c>
    </row>
    <row r="28" spans="1:8" ht="18.75" customHeight="1" x14ac:dyDescent="0.25">
      <c r="A28" s="20"/>
      <c r="B28" s="20"/>
      <c r="C28" s="37" t="s">
        <v>17</v>
      </c>
      <c r="D28" s="46"/>
      <c r="E28" s="47">
        <f>E24+E26+E27</f>
        <v>7.17</v>
      </c>
      <c r="F28" s="47">
        <f t="shared" ref="F28:H28" si="3">F24+F26+F27</f>
        <v>5.31</v>
      </c>
      <c r="G28" s="47">
        <f t="shared" si="3"/>
        <v>23.21</v>
      </c>
      <c r="H28" s="47">
        <f t="shared" si="3"/>
        <v>168.76</v>
      </c>
    </row>
    <row r="29" spans="1:8" ht="15.75" customHeight="1" x14ac:dyDescent="0.25">
      <c r="A29" s="20"/>
      <c r="B29" s="20"/>
      <c r="C29" s="37" t="s">
        <v>18</v>
      </c>
      <c r="D29" s="46"/>
      <c r="E29" s="47">
        <f>E9+E17+E22+E28</f>
        <v>51.849999999999994</v>
      </c>
      <c r="F29" s="47">
        <f>F9+F17+F22+F28</f>
        <v>44.13</v>
      </c>
      <c r="G29" s="47">
        <f>G9+G17+G22+G28</f>
        <v>143.86000000000001</v>
      </c>
      <c r="H29" s="47">
        <f>H9+H17+H22+H28</f>
        <v>1168.2199999999998</v>
      </c>
    </row>
    <row r="30" spans="1:8" ht="15" customHeight="1" x14ac:dyDescent="0.25">
      <c r="A30" s="20"/>
      <c r="B30" s="20"/>
      <c r="C30" s="37" t="s">
        <v>19</v>
      </c>
      <c r="D30" s="46"/>
      <c r="E30" s="47">
        <v>42</v>
      </c>
      <c r="F30" s="47">
        <v>48</v>
      </c>
      <c r="G30" s="47">
        <v>203</v>
      </c>
      <c r="H30" s="47">
        <v>1400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 до 3 лет</vt:lpstr>
      <vt:lpstr>Дети свыше 3 лет</vt:lpstr>
      <vt:lpstr>Дети с пищевой аллергией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2023-01-16T06:36:49Z</dcterms:modified>
</cp:coreProperties>
</file>