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 refMode="R1C1"/>
</workbook>
</file>

<file path=xl/calcChain.xml><?xml version="1.0" encoding="utf-8"?>
<calcChain xmlns="http://schemas.openxmlformats.org/spreadsheetml/2006/main">
  <c r="E22" i="3" l="1"/>
  <c r="F22" i="3"/>
  <c r="G22" i="3"/>
  <c r="D22" i="3"/>
  <c r="H9" i="1"/>
  <c r="F22" i="1" l="1"/>
  <c r="G22" i="1"/>
  <c r="H22" i="1"/>
  <c r="E22" i="1"/>
  <c r="E25" i="2"/>
  <c r="E26" i="2" s="1"/>
  <c r="F17" i="2"/>
  <c r="G17" i="2"/>
  <c r="H17" i="2"/>
  <c r="E17" i="2"/>
  <c r="F21" i="2"/>
  <c r="G21" i="2"/>
  <c r="H21" i="2"/>
  <c r="E21" i="2"/>
  <c r="F17" i="1" l="1"/>
  <c r="G17" i="1"/>
  <c r="H17" i="1"/>
  <c r="E17" i="1"/>
  <c r="G16" i="3" l="1"/>
  <c r="F16" i="3"/>
  <c r="E16" i="3"/>
  <c r="D16" i="3"/>
  <c r="H26" i="2" l="1"/>
  <c r="G25" i="2"/>
  <c r="G26" i="2" s="1"/>
  <c r="F25" i="2"/>
  <c r="F26" i="2" s="1"/>
  <c r="G27" i="3" l="1"/>
  <c r="F27" i="3"/>
  <c r="E27" i="3"/>
  <c r="D27" i="3"/>
  <c r="G9" i="3"/>
  <c r="F9" i="3"/>
  <c r="E9" i="3"/>
  <c r="D9" i="3"/>
  <c r="H9" i="2"/>
  <c r="H27" i="2" s="1"/>
  <c r="G9" i="2"/>
  <c r="G27" i="2" s="1"/>
  <c r="F9" i="2"/>
  <c r="F27" i="2" s="1"/>
  <c r="E9" i="2"/>
  <c r="E27" i="2" s="1"/>
  <c r="H27" i="1"/>
  <c r="G27" i="1"/>
  <c r="F27" i="1"/>
  <c r="E27" i="1"/>
  <c r="G9" i="1"/>
  <c r="F9" i="1"/>
  <c r="E9" i="1"/>
  <c r="G28" i="1" l="1"/>
  <c r="H28" i="1"/>
  <c r="E28" i="1"/>
  <c r="F28" i="3"/>
  <c r="G28" i="3"/>
  <c r="D28" i="3"/>
  <c r="E28" i="3"/>
  <c r="F28" i="1"/>
</calcChain>
</file>

<file path=xl/sharedStrings.xml><?xml version="1.0" encoding="utf-8"?>
<sst xmlns="http://schemas.openxmlformats.org/spreadsheetml/2006/main" count="148" uniqueCount="70">
  <si>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</si>
  <si>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</si>
  <si>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</si>
  <si>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</si>
  <si>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</si>
  <si>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</si>
  <si>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</si>
  <si>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</si>
  <si>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</si>
  <si>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</si>
  <si>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</si>
  <si>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</si>
  <si>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</si>
  <si>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</si>
  <si>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</si>
  <si>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</si>
  <si>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Чай с сахаром</t>
  </si>
  <si>
    <t>Всего ужин</t>
  </si>
  <si>
    <t>Итого за день</t>
  </si>
  <si>
    <t>Рекомендуется</t>
  </si>
  <si>
    <t>Дети свыше 3 лет</t>
  </si>
  <si>
    <t>180</t>
  </si>
  <si>
    <t>20</t>
  </si>
  <si>
    <t>Дети с пищевой аллергией</t>
  </si>
  <si>
    <t xml:space="preserve"> </t>
  </si>
  <si>
    <t>130</t>
  </si>
  <si>
    <t>150</t>
  </si>
  <si>
    <t>70</t>
  </si>
  <si>
    <t>120</t>
  </si>
  <si>
    <t>250</t>
  </si>
  <si>
    <t>80</t>
  </si>
  <si>
    <t>40</t>
  </si>
  <si>
    <t>0,57</t>
  </si>
  <si>
    <t>0,11</t>
  </si>
  <si>
    <t>18,34</t>
  </si>
  <si>
    <t>77</t>
  </si>
  <si>
    <t>10 день</t>
  </si>
  <si>
    <t>Каша пшенная на молоке</t>
  </si>
  <si>
    <t>Кофейный напиток с молоком</t>
  </si>
  <si>
    <t xml:space="preserve">Рыба припущенная в овощах </t>
  </si>
  <si>
    <t>Картофельное пюре</t>
  </si>
  <si>
    <t>Компот из изюма</t>
  </si>
  <si>
    <t>Напиток из сока</t>
  </si>
  <si>
    <t>Суп картофельный с горохом</t>
  </si>
  <si>
    <t>6,12</t>
  </si>
  <si>
    <t>0,81</t>
  </si>
  <si>
    <t>2,54</t>
  </si>
  <si>
    <t>42</t>
  </si>
  <si>
    <t>140</t>
  </si>
  <si>
    <t>Каша пшенная на воде с раст. Маслом</t>
  </si>
  <si>
    <t>Картофель отварной</t>
  </si>
  <si>
    <t>318</t>
  </si>
  <si>
    <t>130/40</t>
  </si>
  <si>
    <t>Калории</t>
  </si>
  <si>
    <t>87</t>
  </si>
  <si>
    <t>№ рецепт.</t>
  </si>
  <si>
    <t xml:space="preserve">Рыба припущенная с овощами </t>
  </si>
  <si>
    <t>50</t>
  </si>
  <si>
    <t>30</t>
  </si>
  <si>
    <t>03.02.2023</t>
  </si>
  <si>
    <t xml:space="preserve">Батон с маслом </t>
  </si>
  <si>
    <t>20/5</t>
  </si>
  <si>
    <t>Печенье</t>
  </si>
  <si>
    <t>Оладьи из печени со свекольной икрой</t>
  </si>
  <si>
    <t>80/40</t>
  </si>
  <si>
    <t>25/7</t>
  </si>
  <si>
    <t>Оладья из печени со свекольной икрой</t>
  </si>
  <si>
    <t>100/50</t>
  </si>
  <si>
    <t>Пюре фруктовое</t>
  </si>
  <si>
    <t>Отварной картофель со свекольной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</si>
</sst>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2" fontId="0" fillId="0" borderId="1" xfId="0" applyNumberFormat="1" applyBorder="1"/>
    <xf numFmtId="2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2" fontId="2" fillId="0" borderId="1" xfId="0" applyNumberFormat="1" applyFont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4" fillId="0" borderId="0" xfId="0" applyFont="1" applyFill="1" applyBorder="1"/>
    <xf numFmtId="0" fontId="4" fillId="0" borderId="2" xfId="0" applyFont="1" applyBorder="1"/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/>
    <xf numFmtId="49" fontId="0" fillId="3" borderId="1" xfId="0" applyNumberFormat="1" applyFill="1" applyBorder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workbookViewId="0">
      <selection activeCell="D24" sqref="D24"/>
    </sheetView>
  </sheetViews>
  <sheetFormatPr defaultRowHeight="15" x14ac:dyDescent="0.25"/>
  <cols>
    <col min="1" max="1" width="16.5703125" customWidth="1"/>
    <col min="2" max="2" width="9.140625" customWidth="1"/>
    <col min="3" max="3" width="23.28515625" customWidth="1"/>
    <col min="7" max="7" width="10.42578125" customWidth="1"/>
  </cols>
  <sheetData>
    <row r="1" spans="1:8" ht="29.25" customHeight="1" x14ac:dyDescent="0.25">
      <c r="A1" s="28" t="s">
        <v>0</v>
      </c>
      <c r="B1" s="28" t="s">
        <v>55</v>
      </c>
      <c r="C1" s="28" t="s">
        <v>1</v>
      </c>
      <c r="D1" s="30" t="s">
        <v>2</v>
      </c>
      <c r="E1" s="30" t="s">
        <v>3</v>
      </c>
      <c r="F1" s="30" t="s">
        <v>4</v>
      </c>
      <c r="G1" s="28" t="s">
        <v>5</v>
      </c>
      <c r="H1" s="31" t="s">
        <v>53</v>
      </c>
    </row>
    <row r="2" spans="1:8" ht="19.5" customHeight="1" x14ac:dyDescent="0.25">
      <c r="A2" s="28" t="s">
        <v>6</v>
      </c>
      <c r="B2" s="28"/>
      <c r="C2" s="1"/>
      <c r="D2" s="2"/>
      <c r="E2" s="2"/>
      <c r="F2" s="2"/>
      <c r="G2" s="2"/>
      <c r="H2" s="2"/>
    </row>
    <row r="3" spans="1:8" ht="19.5" customHeight="1" x14ac:dyDescent="0.25">
      <c r="A3" s="29" t="s">
        <v>59</v>
      </c>
      <c r="B3" s="29"/>
      <c r="C3" s="1"/>
      <c r="D3" s="2"/>
      <c r="E3" s="2"/>
      <c r="F3" s="2"/>
      <c r="G3" s="2"/>
      <c r="H3" s="2"/>
    </row>
    <row r="4" spans="1:8" x14ac:dyDescent="0.25">
      <c r="A4" s="28" t="s">
        <v>36</v>
      </c>
      <c r="B4" s="28"/>
      <c r="C4" s="1"/>
      <c r="D4" s="2"/>
      <c r="E4" s="2"/>
      <c r="F4" s="2"/>
      <c r="G4" s="2"/>
      <c r="H4" s="2"/>
    </row>
    <row r="5" spans="1:8" ht="15.75" customHeight="1" x14ac:dyDescent="0.25">
      <c r="A5" s="28" t="s">
        <v>7</v>
      </c>
      <c r="B5" s="28"/>
      <c r="C5" s="1"/>
      <c r="D5" s="2"/>
      <c r="E5" s="2"/>
      <c r="F5" s="2"/>
      <c r="G5" s="2"/>
      <c r="H5" s="2"/>
    </row>
    <row r="6" spans="1:8" ht="30" customHeight="1" x14ac:dyDescent="0.25">
      <c r="A6" s="14"/>
      <c r="B6" s="14">
        <v>185</v>
      </c>
      <c r="C6" s="4" t="s">
        <v>37</v>
      </c>
      <c r="D6" s="7" t="s">
        <v>25</v>
      </c>
      <c r="E6" s="6">
        <v>3.45</v>
      </c>
      <c r="F6" s="6">
        <v>3.38</v>
      </c>
      <c r="G6" s="6">
        <v>21.23</v>
      </c>
      <c r="H6" s="6">
        <v>129.16</v>
      </c>
    </row>
    <row r="7" spans="1:8" ht="20.25" customHeight="1" x14ac:dyDescent="0.25">
      <c r="A7" s="27"/>
      <c r="B7" s="27">
        <v>3</v>
      </c>
      <c r="C7" s="39" t="s">
        <v>60</v>
      </c>
      <c r="D7" s="40" t="s">
        <v>61</v>
      </c>
      <c r="E7" s="6">
        <v>4.38</v>
      </c>
      <c r="F7" s="6">
        <v>7.7</v>
      </c>
      <c r="G7" s="6">
        <v>9.24</v>
      </c>
      <c r="H7" s="6">
        <v>125.6</v>
      </c>
    </row>
    <row r="8" spans="1:8" ht="30.75" customHeight="1" x14ac:dyDescent="0.25">
      <c r="A8" s="14"/>
      <c r="B8" s="32">
        <v>253</v>
      </c>
      <c r="C8" s="4" t="s">
        <v>38</v>
      </c>
      <c r="D8" s="7" t="s">
        <v>26</v>
      </c>
      <c r="E8" s="6">
        <v>1.25</v>
      </c>
      <c r="F8" s="6">
        <v>1.25</v>
      </c>
      <c r="G8" s="6">
        <v>10.42</v>
      </c>
      <c r="H8" s="6">
        <v>48.33</v>
      </c>
    </row>
    <row r="9" spans="1:8" ht="18" customHeight="1" x14ac:dyDescent="0.25">
      <c r="A9" s="15"/>
      <c r="B9" s="15"/>
      <c r="C9" s="28" t="s">
        <v>8</v>
      </c>
      <c r="D9" s="33"/>
      <c r="E9" s="30">
        <f>E6+E7+E8</f>
        <v>9.08</v>
      </c>
      <c r="F9" s="30">
        <f t="shared" ref="F9:G9" si="0">F6+F7+F8</f>
        <v>12.33</v>
      </c>
      <c r="G9" s="30">
        <f t="shared" si="0"/>
        <v>40.89</v>
      </c>
      <c r="H9" s="30">
        <f>H6+H7+H8</f>
        <v>303.08999999999997</v>
      </c>
    </row>
    <row r="10" spans="1:8" x14ac:dyDescent="0.25">
      <c r="A10" s="34" t="s">
        <v>9</v>
      </c>
      <c r="B10" s="15"/>
      <c r="C10" s="4"/>
      <c r="D10" s="8"/>
      <c r="E10" s="6"/>
      <c r="F10" s="6"/>
      <c r="G10" s="6"/>
      <c r="H10" s="6"/>
    </row>
    <row r="11" spans="1:8" ht="36.75" customHeight="1" x14ac:dyDescent="0.25">
      <c r="A11" s="16"/>
      <c r="B11" s="16">
        <v>67</v>
      </c>
      <c r="C11" s="4" t="s">
        <v>43</v>
      </c>
      <c r="D11" s="8">
        <v>200</v>
      </c>
      <c r="E11" s="6">
        <v>4.75</v>
      </c>
      <c r="F11" s="6">
        <v>3.89</v>
      </c>
      <c r="G11" s="6">
        <v>19.13</v>
      </c>
      <c r="H11" s="6">
        <v>130.91</v>
      </c>
    </row>
    <row r="12" spans="1:8" ht="32.25" customHeight="1" x14ac:dyDescent="0.25">
      <c r="A12" s="14"/>
      <c r="B12" s="14">
        <v>244</v>
      </c>
      <c r="C12" s="4" t="s">
        <v>56</v>
      </c>
      <c r="D12" s="8" t="s">
        <v>27</v>
      </c>
      <c r="E12" s="6">
        <v>5.35</v>
      </c>
      <c r="F12" s="6">
        <v>0.7</v>
      </c>
      <c r="G12" s="6">
        <v>2.2200000000000002</v>
      </c>
      <c r="H12" s="6">
        <v>36</v>
      </c>
    </row>
    <row r="13" spans="1:8" ht="21.75" customHeight="1" x14ac:dyDescent="0.25">
      <c r="A13" s="14"/>
      <c r="B13" s="14">
        <v>321</v>
      </c>
      <c r="C13" s="4" t="s">
        <v>40</v>
      </c>
      <c r="D13" s="8" t="s">
        <v>28</v>
      </c>
      <c r="E13" s="6">
        <v>2.4500000000000002</v>
      </c>
      <c r="F13" s="6">
        <v>3.84</v>
      </c>
      <c r="G13" s="6">
        <v>16.350000000000001</v>
      </c>
      <c r="H13" s="6">
        <v>109.8</v>
      </c>
    </row>
    <row r="14" spans="1:8" ht="19.5" customHeight="1" x14ac:dyDescent="0.25">
      <c r="A14" s="14"/>
      <c r="B14" s="14">
        <v>241</v>
      </c>
      <c r="C14" s="4" t="s">
        <v>41</v>
      </c>
      <c r="D14" s="8">
        <v>150</v>
      </c>
      <c r="E14" s="6">
        <v>0.42</v>
      </c>
      <c r="F14" s="6">
        <v>0</v>
      </c>
      <c r="G14" s="6">
        <v>20.45</v>
      </c>
      <c r="H14" s="6">
        <v>83</v>
      </c>
    </row>
    <row r="15" spans="1:8" ht="15.75" customHeight="1" x14ac:dyDescent="0.25">
      <c r="A15" s="14"/>
      <c r="B15" s="14"/>
      <c r="C15" s="4" t="s">
        <v>10</v>
      </c>
      <c r="D15" s="8" t="s">
        <v>22</v>
      </c>
      <c r="E15" s="6">
        <v>2.0299999999999998</v>
      </c>
      <c r="F15" s="6">
        <v>0.71</v>
      </c>
      <c r="G15" s="6">
        <v>13.81</v>
      </c>
      <c r="H15" s="6">
        <v>70.760000000000005</v>
      </c>
    </row>
    <row r="16" spans="1:8" ht="17.25" customHeight="1" x14ac:dyDescent="0.25">
      <c r="A16" s="14"/>
      <c r="B16" s="14"/>
      <c r="C16" s="4" t="s">
        <v>11</v>
      </c>
      <c r="D16" s="8" t="s">
        <v>31</v>
      </c>
      <c r="E16" s="6">
        <v>2.44</v>
      </c>
      <c r="F16" s="6">
        <v>0.44</v>
      </c>
      <c r="G16" s="6">
        <v>12.36</v>
      </c>
      <c r="H16" s="6">
        <v>80.040000000000006</v>
      </c>
    </row>
    <row r="17" spans="1:8" ht="18" customHeight="1" x14ac:dyDescent="0.25">
      <c r="A17" s="14"/>
      <c r="B17" s="14"/>
      <c r="C17" s="28" t="s">
        <v>12</v>
      </c>
      <c r="D17" s="33"/>
      <c r="E17" s="30">
        <f>E12+E11+E13+E14+E15+E16</f>
        <v>17.440000000000001</v>
      </c>
      <c r="F17" s="30">
        <f t="shared" ref="F17:H17" si="1">F12+F11+F13+F14+F15+F16</f>
        <v>9.58</v>
      </c>
      <c r="G17" s="30">
        <f t="shared" si="1"/>
        <v>84.320000000000007</v>
      </c>
      <c r="H17" s="30">
        <f t="shared" si="1"/>
        <v>510.51</v>
      </c>
    </row>
    <row r="18" spans="1:8" x14ac:dyDescent="0.25">
      <c r="A18" s="14"/>
      <c r="B18" s="14"/>
      <c r="C18" s="4"/>
      <c r="D18" s="8"/>
      <c r="E18" s="6"/>
      <c r="F18" s="6"/>
      <c r="G18" s="6"/>
      <c r="H18" s="6"/>
    </row>
    <row r="19" spans="1:8" x14ac:dyDescent="0.25">
      <c r="A19" s="34" t="s">
        <v>13</v>
      </c>
      <c r="B19" s="15"/>
      <c r="C19" s="4"/>
      <c r="D19" s="8"/>
      <c r="E19" s="6"/>
      <c r="F19" s="6"/>
      <c r="G19" s="6"/>
      <c r="H19" s="6"/>
    </row>
    <row r="20" spans="1:8" x14ac:dyDescent="0.25">
      <c r="A20" s="14"/>
      <c r="B20" s="14"/>
      <c r="C20" s="4" t="s">
        <v>62</v>
      </c>
      <c r="D20" s="8" t="s">
        <v>58</v>
      </c>
      <c r="E20" s="6">
        <v>0.96</v>
      </c>
      <c r="F20" s="6">
        <v>0.56000000000000005</v>
      </c>
      <c r="G20" s="6">
        <v>15.54</v>
      </c>
      <c r="H20" s="6">
        <v>67.16</v>
      </c>
    </row>
    <row r="21" spans="1:8" ht="17.25" customHeight="1" x14ac:dyDescent="0.25">
      <c r="A21" s="14"/>
      <c r="B21" s="14"/>
      <c r="C21" s="4" t="s">
        <v>42</v>
      </c>
      <c r="D21" s="8" t="s">
        <v>26</v>
      </c>
      <c r="E21" s="18" t="s">
        <v>32</v>
      </c>
      <c r="F21" s="18" t="s">
        <v>33</v>
      </c>
      <c r="G21" s="18" t="s">
        <v>34</v>
      </c>
      <c r="H21" s="18" t="s">
        <v>35</v>
      </c>
    </row>
    <row r="22" spans="1:8" ht="15" customHeight="1" x14ac:dyDescent="0.25">
      <c r="A22" s="14"/>
      <c r="B22" s="14"/>
      <c r="C22" s="28" t="s">
        <v>14</v>
      </c>
      <c r="D22" s="33"/>
      <c r="E22" s="35">
        <f>E20+E21</f>
        <v>1.5299999999999998</v>
      </c>
      <c r="F22" s="35">
        <f>F20+F21</f>
        <v>0.67</v>
      </c>
      <c r="G22" s="35">
        <f>G20+G21</f>
        <v>33.879999999999995</v>
      </c>
      <c r="H22" s="35">
        <f>H20+H21</f>
        <v>144.16</v>
      </c>
    </row>
    <row r="23" spans="1:8" x14ac:dyDescent="0.25">
      <c r="A23" s="34" t="s">
        <v>15</v>
      </c>
      <c r="B23" s="15"/>
      <c r="C23" s="4"/>
      <c r="D23" s="8"/>
      <c r="E23" s="6"/>
      <c r="F23" s="6"/>
      <c r="G23" s="6"/>
      <c r="H23" s="6"/>
    </row>
    <row r="24" spans="1:8" ht="30.75" customHeight="1" x14ac:dyDescent="0.25">
      <c r="A24" s="16"/>
      <c r="B24" s="16">
        <v>284</v>
      </c>
      <c r="C24" s="4" t="s">
        <v>63</v>
      </c>
      <c r="D24" s="8" t="s">
        <v>64</v>
      </c>
      <c r="E24" s="6">
        <v>10.32</v>
      </c>
      <c r="F24" s="6">
        <v>13.78</v>
      </c>
      <c r="G24" s="6">
        <v>19.88</v>
      </c>
      <c r="H24" s="6">
        <v>245.1</v>
      </c>
    </row>
    <row r="25" spans="1:8" ht="16.5" customHeight="1" x14ac:dyDescent="0.25">
      <c r="A25" s="14"/>
      <c r="B25" s="14">
        <v>395</v>
      </c>
      <c r="C25" s="4" t="s">
        <v>16</v>
      </c>
      <c r="D25" s="8">
        <v>150</v>
      </c>
      <c r="E25" s="6">
        <v>0</v>
      </c>
      <c r="F25" s="6">
        <v>0</v>
      </c>
      <c r="G25" s="6">
        <v>8.98</v>
      </c>
      <c r="H25" s="6">
        <v>30</v>
      </c>
    </row>
    <row r="26" spans="1:8" ht="17.25" customHeight="1" x14ac:dyDescent="0.25">
      <c r="A26" s="4"/>
      <c r="B26" s="4"/>
      <c r="C26" s="4" t="s">
        <v>11</v>
      </c>
      <c r="D26" s="8" t="s">
        <v>22</v>
      </c>
      <c r="E26" s="6">
        <v>2.44</v>
      </c>
      <c r="F26" s="6">
        <v>0.44</v>
      </c>
      <c r="G26" s="6">
        <v>12.36</v>
      </c>
      <c r="H26" s="6">
        <v>64.38</v>
      </c>
    </row>
    <row r="27" spans="1:8" x14ac:dyDescent="0.25">
      <c r="A27" s="4"/>
      <c r="B27" s="4"/>
      <c r="C27" s="30" t="s">
        <v>17</v>
      </c>
      <c r="D27" s="30"/>
      <c r="E27" s="30">
        <f>E24+E25+E26</f>
        <v>12.76</v>
      </c>
      <c r="F27" s="30">
        <f>F24+F25+F26</f>
        <v>14.219999999999999</v>
      </c>
      <c r="G27" s="30">
        <f>G24+G25+G26</f>
        <v>41.22</v>
      </c>
      <c r="H27" s="30">
        <f>H24+H25+H26</f>
        <v>339.48</v>
      </c>
    </row>
    <row r="28" spans="1:8" x14ac:dyDescent="0.25">
      <c r="A28" s="4"/>
      <c r="B28" s="4"/>
      <c r="C28" s="30" t="s">
        <v>18</v>
      </c>
      <c r="D28" s="30"/>
      <c r="E28" s="30">
        <f>E9+E17+E22+E27</f>
        <v>40.81</v>
      </c>
      <c r="F28" s="30">
        <f>F9+F17+F22+F27</f>
        <v>36.799999999999997</v>
      </c>
      <c r="G28" s="30">
        <f>G9+G17+G22+G27</f>
        <v>200.31</v>
      </c>
      <c r="H28" s="30">
        <f>H9+H17+H22+H27</f>
        <v>1297.2399999999998</v>
      </c>
    </row>
    <row r="29" spans="1:8" x14ac:dyDescent="0.25">
      <c r="A29" s="4"/>
      <c r="B29" s="4"/>
      <c r="C29" s="30" t="s">
        <v>19</v>
      </c>
      <c r="D29" s="30"/>
      <c r="E29" s="30">
        <v>42</v>
      </c>
      <c r="F29" s="30">
        <v>48</v>
      </c>
      <c r="G29" s="30">
        <v>203</v>
      </c>
      <c r="H29" s="30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D23" sqref="D23"/>
    </sheetView>
  </sheetViews>
  <sheetFormatPr defaultRowHeight="15" x14ac:dyDescent="0.25"/>
  <cols>
    <col min="1" max="1" width="16.85546875" customWidth="1"/>
    <col min="2" max="2" width="10.7109375" customWidth="1"/>
    <col min="3" max="3" width="24.140625" customWidth="1"/>
  </cols>
  <sheetData>
    <row r="1" spans="1:9" x14ac:dyDescent="0.25">
      <c r="A1" s="30" t="s">
        <v>0</v>
      </c>
      <c r="B1" s="30" t="s">
        <v>55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28" t="s">
        <v>53</v>
      </c>
    </row>
    <row r="2" spans="1:9" x14ac:dyDescent="0.25">
      <c r="A2" s="30" t="s">
        <v>20</v>
      </c>
      <c r="B2" s="30"/>
      <c r="C2" s="2"/>
      <c r="D2" s="2"/>
      <c r="E2" s="2"/>
      <c r="F2" s="2"/>
      <c r="G2" s="2"/>
      <c r="H2" s="2"/>
    </row>
    <row r="3" spans="1:9" x14ac:dyDescent="0.25">
      <c r="A3" s="36">
        <v>44960</v>
      </c>
      <c r="B3" s="36"/>
      <c r="C3" s="2"/>
      <c r="D3" s="2"/>
      <c r="E3" s="2"/>
      <c r="F3" s="2"/>
      <c r="G3" s="2"/>
      <c r="H3" s="2"/>
    </row>
    <row r="4" spans="1:9" x14ac:dyDescent="0.25">
      <c r="A4" s="30" t="s">
        <v>36</v>
      </c>
      <c r="B4" s="30"/>
      <c r="C4" s="6"/>
      <c r="D4" s="6"/>
      <c r="E4" s="6"/>
      <c r="F4" s="6"/>
      <c r="G4" s="6"/>
      <c r="H4" s="6"/>
    </row>
    <row r="5" spans="1:9" x14ac:dyDescent="0.25">
      <c r="A5" s="30" t="s">
        <v>7</v>
      </c>
      <c r="B5" s="30"/>
      <c r="C5" s="6"/>
      <c r="D5" s="6"/>
      <c r="E5" s="6"/>
      <c r="F5" s="6"/>
      <c r="G5" s="6"/>
      <c r="H5" s="6"/>
    </row>
    <row r="6" spans="1:9" ht="22.5" customHeight="1" x14ac:dyDescent="0.25">
      <c r="A6" s="14"/>
      <c r="B6" s="14">
        <v>185</v>
      </c>
      <c r="C6" s="4" t="s">
        <v>37</v>
      </c>
      <c r="D6" s="8" t="s">
        <v>21</v>
      </c>
      <c r="E6" s="9">
        <v>4.59</v>
      </c>
      <c r="F6" s="9">
        <v>4.9000000000000004</v>
      </c>
      <c r="G6" s="9">
        <v>26.32</v>
      </c>
      <c r="H6" s="9">
        <v>168</v>
      </c>
    </row>
    <row r="7" spans="1:9" ht="18" customHeight="1" x14ac:dyDescent="0.25">
      <c r="A7" s="26"/>
      <c r="B7" s="26">
        <v>3</v>
      </c>
      <c r="C7" s="20" t="s">
        <v>60</v>
      </c>
      <c r="D7" s="21" t="s">
        <v>65</v>
      </c>
      <c r="E7" s="9">
        <v>6.47</v>
      </c>
      <c r="F7" s="9">
        <v>11.38</v>
      </c>
      <c r="G7" s="9">
        <v>13.66</v>
      </c>
      <c r="H7" s="9">
        <v>185.7</v>
      </c>
      <c r="I7" s="22"/>
    </row>
    <row r="8" spans="1:9" ht="30" customHeight="1" x14ac:dyDescent="0.25">
      <c r="A8" s="14"/>
      <c r="B8" s="32">
        <v>253</v>
      </c>
      <c r="C8" s="4" t="s">
        <v>38</v>
      </c>
      <c r="D8" s="8" t="s">
        <v>21</v>
      </c>
      <c r="E8" s="9">
        <v>1.5</v>
      </c>
      <c r="F8" s="9">
        <v>1.5</v>
      </c>
      <c r="G8" s="9">
        <v>12.5</v>
      </c>
      <c r="H8" s="9">
        <v>58</v>
      </c>
    </row>
    <row r="9" spans="1:9" x14ac:dyDescent="0.25">
      <c r="A9" s="15"/>
      <c r="B9" s="15"/>
      <c r="C9" s="28" t="s">
        <v>8</v>
      </c>
      <c r="D9" s="33"/>
      <c r="E9" s="37">
        <f>E6+E7+E8</f>
        <v>12.559999999999999</v>
      </c>
      <c r="F9" s="37">
        <f t="shared" ref="F9:H9" si="0">F6+F7+F8</f>
        <v>17.78</v>
      </c>
      <c r="G9" s="37">
        <f t="shared" si="0"/>
        <v>52.480000000000004</v>
      </c>
      <c r="H9" s="37">
        <f t="shared" si="0"/>
        <v>411.7</v>
      </c>
    </row>
    <row r="10" spans="1:9" x14ac:dyDescent="0.25">
      <c r="A10" s="34" t="s">
        <v>9</v>
      </c>
      <c r="B10" s="15"/>
      <c r="C10" s="4"/>
      <c r="D10" s="8"/>
      <c r="E10" s="9"/>
      <c r="F10" s="9"/>
      <c r="G10" s="9"/>
      <c r="H10" s="9"/>
    </row>
    <row r="11" spans="1:9" ht="30" x14ac:dyDescent="0.25">
      <c r="A11" s="16"/>
      <c r="B11" s="16">
        <v>67</v>
      </c>
      <c r="C11" s="4" t="s">
        <v>43</v>
      </c>
      <c r="D11" s="8" t="s">
        <v>29</v>
      </c>
      <c r="E11" s="9">
        <v>5.94</v>
      </c>
      <c r="F11" s="9">
        <v>4.8600000000000003</v>
      </c>
      <c r="G11" s="9">
        <v>23.91</v>
      </c>
      <c r="H11" s="9">
        <v>163.63999999999999</v>
      </c>
    </row>
    <row r="12" spans="1:9" ht="30" x14ac:dyDescent="0.25">
      <c r="A12" s="14"/>
      <c r="B12" s="14">
        <v>244</v>
      </c>
      <c r="C12" s="4" t="s">
        <v>39</v>
      </c>
      <c r="D12" s="8" t="s">
        <v>30</v>
      </c>
      <c r="E12" s="18" t="s">
        <v>44</v>
      </c>
      <c r="F12" s="18" t="s">
        <v>45</v>
      </c>
      <c r="G12" s="18" t="s">
        <v>46</v>
      </c>
      <c r="H12" s="18" t="s">
        <v>47</v>
      </c>
    </row>
    <row r="13" spans="1:9" x14ac:dyDescent="0.25">
      <c r="A13" s="14"/>
      <c r="B13" s="14">
        <v>321</v>
      </c>
      <c r="C13" s="4" t="s">
        <v>40</v>
      </c>
      <c r="D13" s="8" t="s">
        <v>48</v>
      </c>
      <c r="E13" s="9">
        <v>2.86</v>
      </c>
      <c r="F13" s="9">
        <v>4.4800000000000004</v>
      </c>
      <c r="G13" s="9">
        <v>10.07</v>
      </c>
      <c r="H13" s="9">
        <v>128.1</v>
      </c>
    </row>
    <row r="14" spans="1:9" x14ac:dyDescent="0.25">
      <c r="A14" s="14"/>
      <c r="B14" s="14">
        <v>241</v>
      </c>
      <c r="C14" s="4" t="s">
        <v>41</v>
      </c>
      <c r="D14" s="8" t="s">
        <v>21</v>
      </c>
      <c r="E14" s="9">
        <v>0.51</v>
      </c>
      <c r="F14" s="9">
        <v>0</v>
      </c>
      <c r="G14" s="9">
        <v>24.23</v>
      </c>
      <c r="H14" s="9">
        <v>99</v>
      </c>
    </row>
    <row r="15" spans="1:9" x14ac:dyDescent="0.25">
      <c r="A15" s="14"/>
      <c r="B15" s="14"/>
      <c r="C15" s="4" t="s">
        <v>10</v>
      </c>
      <c r="D15" s="8" t="s">
        <v>58</v>
      </c>
      <c r="E15" s="9">
        <v>8.59</v>
      </c>
      <c r="F15" s="9">
        <v>6.09</v>
      </c>
      <c r="G15" s="9">
        <v>38.64</v>
      </c>
      <c r="H15" s="9">
        <v>70.760000000000005</v>
      </c>
    </row>
    <row r="16" spans="1:9" ht="20.25" customHeight="1" x14ac:dyDescent="0.25">
      <c r="A16" s="14"/>
      <c r="B16" s="14"/>
      <c r="C16" s="4" t="s">
        <v>11</v>
      </c>
      <c r="D16" s="8" t="s">
        <v>57</v>
      </c>
      <c r="E16" s="9">
        <v>11.82</v>
      </c>
      <c r="F16" s="9">
        <v>10.55</v>
      </c>
      <c r="G16" s="9">
        <v>7.7</v>
      </c>
      <c r="H16" s="9">
        <v>64.39</v>
      </c>
    </row>
    <row r="17" spans="1:8" ht="21.75" customHeight="1" x14ac:dyDescent="0.25">
      <c r="A17" s="14"/>
      <c r="B17" s="14"/>
      <c r="C17" s="28" t="s">
        <v>12</v>
      </c>
      <c r="D17" s="38"/>
      <c r="E17" s="37">
        <f>E11+E12+E13+E14++E15+E16</f>
        <v>35.840000000000003</v>
      </c>
      <c r="F17" s="37">
        <f t="shared" ref="F17:H17" si="1">F11+F12+F13+F14++F15+F16</f>
        <v>26.790000000000003</v>
      </c>
      <c r="G17" s="37">
        <f t="shared" si="1"/>
        <v>107.09</v>
      </c>
      <c r="H17" s="37">
        <f t="shared" si="1"/>
        <v>567.89</v>
      </c>
    </row>
    <row r="18" spans="1:8" ht="17.25" customHeight="1" x14ac:dyDescent="0.25">
      <c r="A18" s="34" t="s">
        <v>13</v>
      </c>
      <c r="B18" s="15"/>
      <c r="C18" s="4"/>
      <c r="D18" s="8"/>
      <c r="E18" s="9"/>
      <c r="F18" s="9"/>
      <c r="G18" s="9"/>
      <c r="H18" s="9"/>
    </row>
    <row r="19" spans="1:8" ht="15" customHeight="1" x14ac:dyDescent="0.25">
      <c r="A19" s="14"/>
      <c r="B19" s="14"/>
      <c r="C19" s="4" t="s">
        <v>62</v>
      </c>
      <c r="D19" s="8" t="s">
        <v>31</v>
      </c>
      <c r="E19" s="9">
        <v>1.92</v>
      </c>
      <c r="F19" s="9">
        <v>1.1200000000000001</v>
      </c>
      <c r="G19" s="9">
        <v>31.08</v>
      </c>
      <c r="H19" s="9">
        <v>134.32</v>
      </c>
    </row>
    <row r="20" spans="1:8" ht="18.75" customHeight="1" x14ac:dyDescent="0.25">
      <c r="A20" s="14"/>
      <c r="B20" s="14"/>
      <c r="C20" s="4" t="s">
        <v>42</v>
      </c>
      <c r="D20" s="8" t="s">
        <v>21</v>
      </c>
      <c r="E20" s="18" t="s">
        <v>32</v>
      </c>
      <c r="F20" s="18" t="s">
        <v>33</v>
      </c>
      <c r="G20" s="18" t="s">
        <v>34</v>
      </c>
      <c r="H20" s="18" t="s">
        <v>54</v>
      </c>
    </row>
    <row r="21" spans="1:8" ht="15.75" customHeight="1" x14ac:dyDescent="0.25">
      <c r="A21" s="14"/>
      <c r="B21" s="14"/>
      <c r="C21" s="28" t="s">
        <v>14</v>
      </c>
      <c r="D21" s="38"/>
      <c r="E21" s="37">
        <f>E19+E20</f>
        <v>2.4899999999999998</v>
      </c>
      <c r="F21" s="37">
        <f>F19+F20</f>
        <v>1.2300000000000002</v>
      </c>
      <c r="G21" s="37">
        <f>G19+G20</f>
        <v>49.42</v>
      </c>
      <c r="H21" s="37">
        <f>H19+H20</f>
        <v>221.32</v>
      </c>
    </row>
    <row r="22" spans="1:8" ht="17.25" customHeight="1" x14ac:dyDescent="0.25">
      <c r="A22" s="34" t="s">
        <v>15</v>
      </c>
      <c r="B22" s="15"/>
      <c r="C22" s="4"/>
      <c r="D22" s="10"/>
      <c r="E22" s="10"/>
      <c r="F22" s="10"/>
      <c r="G22" s="10"/>
      <c r="H22" s="10"/>
    </row>
    <row r="23" spans="1:8" ht="30" x14ac:dyDescent="0.25">
      <c r="A23" s="16"/>
      <c r="B23" s="16">
        <v>284</v>
      </c>
      <c r="C23" s="4" t="s">
        <v>66</v>
      </c>
      <c r="D23" s="8" t="s">
        <v>67</v>
      </c>
      <c r="E23" s="6">
        <v>10.5</v>
      </c>
      <c r="F23" s="6">
        <v>14.49</v>
      </c>
      <c r="G23" s="6">
        <v>21.04</v>
      </c>
      <c r="H23" s="6">
        <v>256.8</v>
      </c>
    </row>
    <row r="24" spans="1:8" x14ac:dyDescent="0.25">
      <c r="A24" s="14"/>
      <c r="B24" s="14">
        <v>395</v>
      </c>
      <c r="C24" s="4" t="s">
        <v>16</v>
      </c>
      <c r="D24" s="8" t="s">
        <v>21</v>
      </c>
      <c r="E24" s="6">
        <v>0</v>
      </c>
      <c r="F24" s="6">
        <v>0</v>
      </c>
      <c r="G24" s="6">
        <v>8.98</v>
      </c>
      <c r="H24" s="6">
        <v>30</v>
      </c>
    </row>
    <row r="25" spans="1:8" ht="19.5" customHeight="1" x14ac:dyDescent="0.25">
      <c r="A25" s="14"/>
      <c r="B25" s="14"/>
      <c r="C25" s="4" t="s">
        <v>11</v>
      </c>
      <c r="D25" s="8" t="s">
        <v>22</v>
      </c>
      <c r="E25" s="19">
        <f>E23+E24</f>
        <v>10.5</v>
      </c>
      <c r="F25" s="19">
        <f>F23+F24</f>
        <v>14.49</v>
      </c>
      <c r="G25" s="19">
        <f>G23+G24</f>
        <v>30.02</v>
      </c>
      <c r="H25" s="19">
        <v>92.21</v>
      </c>
    </row>
    <row r="26" spans="1:8" x14ac:dyDescent="0.25">
      <c r="A26" s="6"/>
      <c r="B26" s="6"/>
      <c r="C26" s="30" t="s">
        <v>17</v>
      </c>
      <c r="D26" s="37"/>
      <c r="E26" s="37">
        <f>E23+E24+E25</f>
        <v>21</v>
      </c>
      <c r="F26" s="37">
        <f>F23+F24+F25</f>
        <v>28.98</v>
      </c>
      <c r="G26" s="37">
        <f>G23+G24+G25</f>
        <v>60.04</v>
      </c>
      <c r="H26" s="37">
        <f>H23+H24+H25</f>
        <v>379.01</v>
      </c>
    </row>
    <row r="27" spans="1:8" x14ac:dyDescent="0.25">
      <c r="A27" s="6"/>
      <c r="B27" s="6"/>
      <c r="C27" s="30" t="s">
        <v>18</v>
      </c>
      <c r="D27" s="37"/>
      <c r="E27" s="37">
        <f>E9+E21+E25+E26</f>
        <v>46.55</v>
      </c>
      <c r="F27" s="37">
        <f>F9+F21+F25+F26</f>
        <v>62.480000000000004</v>
      </c>
      <c r="G27" s="37">
        <f>G9+G21+G25+G26</f>
        <v>191.96</v>
      </c>
      <c r="H27" s="37">
        <f>H9+H21+H25+H26</f>
        <v>1104.24</v>
      </c>
    </row>
    <row r="28" spans="1:8" x14ac:dyDescent="0.25">
      <c r="A28" s="6"/>
      <c r="B28" s="6"/>
      <c r="C28" s="30" t="s">
        <v>19</v>
      </c>
      <c r="D28" s="37"/>
      <c r="E28" s="37">
        <v>54</v>
      </c>
      <c r="F28" s="37">
        <v>60</v>
      </c>
      <c r="G28" s="37">
        <v>261</v>
      </c>
      <c r="H28" s="37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J24" sqref="J24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1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1" t="s">
        <v>5</v>
      </c>
      <c r="G1" s="13" t="s">
        <v>53</v>
      </c>
    </row>
    <row r="2" spans="1:7" ht="36" customHeight="1" x14ac:dyDescent="0.25">
      <c r="A2" s="11" t="s">
        <v>23</v>
      </c>
      <c r="B2" s="11"/>
      <c r="C2" s="12"/>
      <c r="D2" s="12"/>
      <c r="E2" s="12"/>
      <c r="F2" s="12"/>
      <c r="G2" s="12"/>
    </row>
    <row r="3" spans="1:7" ht="16.5" customHeight="1" x14ac:dyDescent="0.25">
      <c r="A3" s="3" t="s">
        <v>59</v>
      </c>
      <c r="B3" s="1"/>
      <c r="C3" s="2"/>
      <c r="D3" s="2"/>
      <c r="E3" s="2"/>
      <c r="F3" s="2"/>
      <c r="G3" s="2"/>
    </row>
    <row r="4" spans="1:7" x14ac:dyDescent="0.25">
      <c r="A4" s="1" t="s">
        <v>36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4">
        <v>311</v>
      </c>
      <c r="B6" s="4" t="s">
        <v>49</v>
      </c>
      <c r="C6" s="5">
        <v>130</v>
      </c>
      <c r="D6" s="6">
        <v>2.5</v>
      </c>
      <c r="E6" s="6">
        <v>3.5</v>
      </c>
      <c r="F6" s="6">
        <v>18.2</v>
      </c>
      <c r="G6" s="6">
        <v>114</v>
      </c>
    </row>
    <row r="7" spans="1:7" ht="17.25" customHeight="1" x14ac:dyDescent="0.25">
      <c r="A7" s="14"/>
      <c r="B7" s="4" t="s">
        <v>10</v>
      </c>
      <c r="C7" s="5">
        <v>20</v>
      </c>
      <c r="D7" s="6">
        <v>2.0299999999999998</v>
      </c>
      <c r="E7" s="6">
        <v>0.71</v>
      </c>
      <c r="F7" s="6">
        <v>13.81</v>
      </c>
      <c r="G7" s="6">
        <v>70.760000000000005</v>
      </c>
    </row>
    <row r="8" spans="1:7" ht="18" customHeight="1" x14ac:dyDescent="0.25">
      <c r="A8" s="14">
        <v>395</v>
      </c>
      <c r="B8" s="4" t="s">
        <v>16</v>
      </c>
      <c r="C8" s="5">
        <v>180</v>
      </c>
      <c r="D8" s="6">
        <v>0</v>
      </c>
      <c r="E8" s="6">
        <v>0</v>
      </c>
      <c r="F8" s="6">
        <v>8.98</v>
      </c>
      <c r="G8" s="6">
        <v>30</v>
      </c>
    </row>
    <row r="9" spans="1:7" ht="15.75" customHeight="1" x14ac:dyDescent="0.25">
      <c r="A9" s="15"/>
      <c r="B9" s="1" t="s">
        <v>8</v>
      </c>
      <c r="C9" s="2"/>
      <c r="D9" s="2">
        <f>D6+D7+D8</f>
        <v>4.5299999999999994</v>
      </c>
      <c r="E9" s="2">
        <f t="shared" ref="E9:G9" si="0">E6+E7+E8</f>
        <v>4.21</v>
      </c>
      <c r="F9" s="2">
        <f t="shared" si="0"/>
        <v>40.989999999999995</v>
      </c>
      <c r="G9" s="2">
        <f t="shared" si="0"/>
        <v>214.76</v>
      </c>
    </row>
    <row r="10" spans="1:7" x14ac:dyDescent="0.25">
      <c r="A10" s="15" t="s">
        <v>9</v>
      </c>
      <c r="B10" s="4"/>
      <c r="C10" s="6"/>
      <c r="D10" s="6"/>
      <c r="E10" s="6"/>
      <c r="F10" s="6"/>
      <c r="G10" s="6"/>
    </row>
    <row r="11" spans="1:7" ht="31.5" customHeight="1" x14ac:dyDescent="0.25">
      <c r="A11" s="16">
        <v>67</v>
      </c>
      <c r="B11" s="4" t="s">
        <v>43</v>
      </c>
      <c r="C11" s="5">
        <v>200</v>
      </c>
      <c r="D11" s="6">
        <v>4.75</v>
      </c>
      <c r="E11" s="6">
        <v>3.89</v>
      </c>
      <c r="F11" s="6">
        <v>19.13</v>
      </c>
      <c r="G11" s="6">
        <v>130.91</v>
      </c>
    </row>
    <row r="12" spans="1:7" ht="29.25" customHeight="1" x14ac:dyDescent="0.25">
      <c r="A12" s="14">
        <v>244</v>
      </c>
      <c r="B12" s="4" t="s">
        <v>39</v>
      </c>
      <c r="C12" s="5" t="s">
        <v>27</v>
      </c>
      <c r="D12" s="6">
        <v>5.35</v>
      </c>
      <c r="E12" s="6">
        <v>0.7</v>
      </c>
      <c r="F12" s="6">
        <v>2.2200000000000002</v>
      </c>
      <c r="G12" s="6">
        <v>36</v>
      </c>
    </row>
    <row r="13" spans="1:7" ht="17.25" customHeight="1" x14ac:dyDescent="0.25">
      <c r="A13" s="17" t="s">
        <v>51</v>
      </c>
      <c r="B13" s="4" t="s">
        <v>50</v>
      </c>
      <c r="C13" s="5">
        <v>130</v>
      </c>
      <c r="D13" s="6">
        <v>3.05</v>
      </c>
      <c r="E13" s="6">
        <v>4.17</v>
      </c>
      <c r="F13" s="6">
        <v>24.08</v>
      </c>
      <c r="G13" s="6">
        <v>146</v>
      </c>
    </row>
    <row r="14" spans="1:7" ht="18.75" customHeight="1" x14ac:dyDescent="0.25">
      <c r="A14" s="14">
        <v>241</v>
      </c>
      <c r="B14" s="4" t="s">
        <v>41</v>
      </c>
      <c r="C14" s="5">
        <v>150</v>
      </c>
      <c r="D14" s="6">
        <v>0.42</v>
      </c>
      <c r="E14" s="6">
        <v>0</v>
      </c>
      <c r="F14" s="6">
        <v>20.45</v>
      </c>
      <c r="G14" s="6">
        <v>83</v>
      </c>
    </row>
    <row r="15" spans="1:7" ht="15" customHeight="1" x14ac:dyDescent="0.25">
      <c r="A15" s="14" t="s">
        <v>24</v>
      </c>
      <c r="B15" s="4" t="s">
        <v>10</v>
      </c>
      <c r="C15" s="5">
        <v>20</v>
      </c>
      <c r="D15" s="6">
        <v>2.0299999999999998</v>
      </c>
      <c r="E15" s="6">
        <v>0.71</v>
      </c>
      <c r="F15" s="6">
        <v>13.81</v>
      </c>
      <c r="G15" s="6">
        <v>70.760000000000005</v>
      </c>
    </row>
    <row r="16" spans="1:7" ht="15.75" customHeight="1" x14ac:dyDescent="0.25">
      <c r="A16" s="14"/>
      <c r="B16" s="1" t="s">
        <v>12</v>
      </c>
      <c r="C16" s="2"/>
      <c r="D16" s="2">
        <f>D12+D11+D13+D14+D15</f>
        <v>15.599999999999998</v>
      </c>
      <c r="E16" s="2">
        <f>E12+E11+E13+E14+E15</f>
        <v>9.4699999999999989</v>
      </c>
      <c r="F16" s="2">
        <f>F12+F11+F13+F14+F15</f>
        <v>79.69</v>
      </c>
      <c r="G16" s="2">
        <f>G12+G11+G13+G14+G15</f>
        <v>466.66999999999996</v>
      </c>
    </row>
    <row r="17" spans="1:7" x14ac:dyDescent="0.25">
      <c r="A17" s="14"/>
      <c r="B17" s="4"/>
      <c r="C17" s="6"/>
      <c r="D17" s="6"/>
      <c r="E17" s="6"/>
      <c r="F17" s="6"/>
      <c r="G17" s="6"/>
    </row>
    <row r="18" spans="1:7" x14ac:dyDescent="0.25">
      <c r="A18" s="15" t="s">
        <v>13</v>
      </c>
      <c r="B18" s="4"/>
      <c r="C18" s="6"/>
      <c r="D18" s="6"/>
      <c r="E18" s="6"/>
      <c r="F18" s="6"/>
      <c r="G18" s="6"/>
    </row>
    <row r="19" spans="1:7" x14ac:dyDescent="0.25">
      <c r="A19" s="14"/>
      <c r="B19" s="4" t="s">
        <v>68</v>
      </c>
      <c r="C19" s="5">
        <v>125</v>
      </c>
      <c r="D19" s="6"/>
      <c r="E19" s="6"/>
      <c r="F19" s="6"/>
      <c r="G19" s="6"/>
    </row>
    <row r="20" spans="1:7" ht="14.25" customHeight="1" x14ac:dyDescent="0.25">
      <c r="A20" s="14"/>
      <c r="B20" s="4" t="s">
        <v>42</v>
      </c>
      <c r="C20" s="5">
        <v>150</v>
      </c>
      <c r="D20" s="18" t="s">
        <v>32</v>
      </c>
      <c r="E20" s="18" t="s">
        <v>33</v>
      </c>
      <c r="F20" s="18" t="s">
        <v>34</v>
      </c>
      <c r="G20" s="18" t="s">
        <v>35</v>
      </c>
    </row>
    <row r="21" spans="1:7" ht="14.25" customHeight="1" x14ac:dyDescent="0.25">
      <c r="A21" s="14"/>
      <c r="B21" s="4" t="s">
        <v>10</v>
      </c>
      <c r="C21" s="5">
        <v>20</v>
      </c>
      <c r="D21" s="6">
        <v>2.0299999999999998</v>
      </c>
      <c r="E21" s="6">
        <v>0.71</v>
      </c>
      <c r="F21" s="6">
        <v>13.81</v>
      </c>
      <c r="G21" s="6">
        <v>70.760000000000005</v>
      </c>
    </row>
    <row r="22" spans="1:7" x14ac:dyDescent="0.25">
      <c r="A22" s="14"/>
      <c r="B22" s="1" t="s">
        <v>14</v>
      </c>
      <c r="C22" s="41"/>
      <c r="D22" s="2">
        <f>D19+D20+D21</f>
        <v>2.5999999999999996</v>
      </c>
      <c r="E22" s="2">
        <f t="shared" ref="E22:G22" si="1">E19+E20+E21</f>
        <v>0.82</v>
      </c>
      <c r="F22" s="2">
        <f t="shared" si="1"/>
        <v>32.15</v>
      </c>
      <c r="G22" s="2">
        <f t="shared" si="1"/>
        <v>147.76</v>
      </c>
    </row>
    <row r="23" spans="1:7" x14ac:dyDescent="0.25">
      <c r="A23" s="15" t="s">
        <v>15</v>
      </c>
      <c r="B23" s="4"/>
      <c r="C23" s="5"/>
      <c r="D23" s="6"/>
      <c r="E23" s="6"/>
      <c r="F23" s="6"/>
      <c r="G23" s="6"/>
    </row>
    <row r="24" spans="1:7" ht="30.75" customHeight="1" x14ac:dyDescent="0.25">
      <c r="A24" s="16">
        <v>318</v>
      </c>
      <c r="B24" s="4" t="s">
        <v>69</v>
      </c>
      <c r="C24" s="5" t="s">
        <v>52</v>
      </c>
      <c r="D24" s="6">
        <v>3.01</v>
      </c>
      <c r="E24" s="6">
        <v>5.86</v>
      </c>
      <c r="F24" s="6">
        <v>23.41</v>
      </c>
      <c r="G24" s="6">
        <v>158.1</v>
      </c>
    </row>
    <row r="25" spans="1:7" ht="19.5" customHeight="1" x14ac:dyDescent="0.25">
      <c r="A25" s="14">
        <v>395</v>
      </c>
      <c r="B25" s="4" t="s">
        <v>16</v>
      </c>
      <c r="C25" s="5">
        <v>150</v>
      </c>
      <c r="D25" s="6">
        <v>0</v>
      </c>
      <c r="E25" s="6">
        <v>0</v>
      </c>
      <c r="F25" s="6">
        <v>8.98</v>
      </c>
      <c r="G25" s="6">
        <v>30</v>
      </c>
    </row>
    <row r="26" spans="1:7" ht="18.75" customHeight="1" x14ac:dyDescent="0.25">
      <c r="A26" s="14"/>
      <c r="B26" s="4" t="s">
        <v>10</v>
      </c>
      <c r="C26" s="5">
        <v>20</v>
      </c>
      <c r="D26" s="6">
        <v>2.0299999999999998</v>
      </c>
      <c r="E26" s="6">
        <v>0.71</v>
      </c>
      <c r="F26" s="6">
        <v>13.81</v>
      </c>
      <c r="G26" s="6">
        <v>70.760000000000005</v>
      </c>
    </row>
    <row r="27" spans="1:7" x14ac:dyDescent="0.25">
      <c r="A27" s="4"/>
      <c r="B27" s="2" t="s">
        <v>17</v>
      </c>
      <c r="C27" s="2"/>
      <c r="D27" s="2">
        <f>D24+D25+D26</f>
        <v>5.0399999999999991</v>
      </c>
      <c r="E27" s="2">
        <f t="shared" ref="E27:G27" si="2">E24+E25+E26</f>
        <v>6.57</v>
      </c>
      <c r="F27" s="2">
        <f t="shared" si="2"/>
        <v>46.2</v>
      </c>
      <c r="G27" s="2">
        <f t="shared" si="2"/>
        <v>258.86</v>
      </c>
    </row>
    <row r="28" spans="1:7" x14ac:dyDescent="0.25">
      <c r="A28" s="4"/>
      <c r="B28" s="2" t="s">
        <v>18</v>
      </c>
      <c r="C28" s="2"/>
      <c r="D28" s="2">
        <f>D9+D16+D22+D27</f>
        <v>27.769999999999996</v>
      </c>
      <c r="E28" s="2">
        <f>E9+E16+E22+E27</f>
        <v>21.07</v>
      </c>
      <c r="F28" s="2">
        <f>F9+F16+F22+F27</f>
        <v>199.02999999999997</v>
      </c>
      <c r="G28" s="2">
        <f>G9+G16+G22+G27</f>
        <v>1088.05</v>
      </c>
    </row>
    <row r="29" spans="1:7" x14ac:dyDescent="0.25">
      <c r="A29" s="4"/>
      <c r="B29" s="2" t="s">
        <v>19</v>
      </c>
      <c r="C29" s="2"/>
      <c r="D29" s="2">
        <v>42</v>
      </c>
      <c r="E29" s="2">
        <v>48</v>
      </c>
      <c r="F29" s="25">
        <v>203</v>
      </c>
      <c r="G29" s="2">
        <v>1400</v>
      </c>
    </row>
    <row r="30" spans="1:7" x14ac:dyDescent="0.25">
      <c r="A30" s="23"/>
      <c r="B30" s="24"/>
      <c r="C30" s="23"/>
      <c r="D30" s="23"/>
      <c r="E3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2023-02-02T07:02:29Z</dcterms:modified>
</cp:coreProperties>
</file>