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1" i="2" l="1"/>
  <c r="F21" i="2"/>
  <c r="G21" i="2"/>
  <c r="D21" i="2"/>
  <c r="G19" i="1" l="1"/>
  <c r="F19" i="1"/>
  <c r="E19" i="1"/>
  <c r="D9" i="1"/>
  <c r="D19" i="1"/>
  <c r="G25" i="2" l="1"/>
  <c r="F25" i="2"/>
  <c r="E25" i="2"/>
  <c r="D25" i="2"/>
  <c r="G9" i="2"/>
  <c r="F9" i="2"/>
  <c r="E9" i="2"/>
  <c r="D9" i="2"/>
  <c r="E29" i="3" l="1"/>
  <c r="F29" i="3"/>
  <c r="G29" i="3"/>
  <c r="D29" i="3"/>
  <c r="E23" i="3"/>
  <c r="F23" i="3"/>
  <c r="G23" i="3"/>
  <c r="D23" i="3"/>
  <c r="G9" i="1" l="1"/>
  <c r="E24" i="1" l="1"/>
  <c r="F24" i="1"/>
  <c r="G24" i="1"/>
  <c r="D24" i="1"/>
  <c r="D30" i="2"/>
  <c r="D31" i="2" s="1"/>
  <c r="G17" i="3" l="1"/>
  <c r="F17" i="3"/>
  <c r="E17" i="3"/>
  <c r="D17" i="3"/>
  <c r="G30" i="2" l="1"/>
  <c r="G31" i="2" s="1"/>
  <c r="F30" i="2"/>
  <c r="F31" i="2" s="1"/>
  <c r="E30" i="2"/>
  <c r="E31" i="2" s="1"/>
  <c r="G9" i="3" l="1"/>
  <c r="F9" i="3"/>
  <c r="E9" i="3"/>
  <c r="D9" i="3"/>
  <c r="G29" i="1"/>
  <c r="F29" i="1"/>
  <c r="E29" i="1"/>
  <c r="D29" i="1"/>
  <c r="D30" i="1" s="1"/>
  <c r="F9" i="1"/>
  <c r="E9" i="1"/>
  <c r="F30" i="1" l="1"/>
  <c r="G30" i="1"/>
  <c r="F30" i="3"/>
  <c r="G30" i="3"/>
  <c r="D30" i="3"/>
  <c r="E30" i="3"/>
  <c r="E30" i="1"/>
</calcChain>
</file>

<file path=xl/sharedStrings.xml><?xml version="1.0" encoding="utf-8"?>
<sst xmlns="http://schemas.openxmlformats.org/spreadsheetml/2006/main" count="161" uniqueCount="80">
  <si>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</si>
  <si>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</si>
  <si>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</si>
  <si>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</si>
  <si>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</si>
  <si>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</si>
  <si>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</si>
  <si>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</si>
  <si>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</si>
  <si>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</si>
  <si>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</si>
  <si>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</si>
  <si>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</si>
  <si>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</si>
  <si>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</si>
  <si>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</si>
  <si>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</si>
  <si>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</si>
  <si>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</si>
  <si>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</si>
  <si>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</si>
  <si>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</si>
  <si>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 xml:space="preserve"> </t>
  </si>
  <si>
    <t>130</t>
  </si>
  <si>
    <t>150</t>
  </si>
  <si>
    <t>70</t>
  </si>
  <si>
    <t>250</t>
  </si>
  <si>
    <t>40</t>
  </si>
  <si>
    <t>45</t>
  </si>
  <si>
    <t>Калории</t>
  </si>
  <si>
    <t>60</t>
  </si>
  <si>
    <t xml:space="preserve">Чай с лимоном </t>
  </si>
  <si>
    <t>Чай с сахаром</t>
  </si>
  <si>
    <t>Доп. Питание (ОВЗ)</t>
  </si>
  <si>
    <t>25</t>
  </si>
  <si>
    <t>200</t>
  </si>
  <si>
    <t>4 день</t>
  </si>
  <si>
    <t>Какао с молоком</t>
  </si>
  <si>
    <t>Батон с маслом</t>
  </si>
  <si>
    <t>Салат из свеклы</t>
  </si>
  <si>
    <t>Суп картофельный с макаронными изделиями</t>
  </si>
  <si>
    <t>Перловая каша рассыпчатая</t>
  </si>
  <si>
    <t>Котлета из курицы</t>
  </si>
  <si>
    <t>Снежок</t>
  </si>
  <si>
    <t>Суп картофельный с макаронными изделями</t>
  </si>
  <si>
    <t>Яйцо отварное</t>
  </si>
  <si>
    <t>Чай с лимоном</t>
  </si>
  <si>
    <t>Каша овсяная "Геркулес"</t>
  </si>
  <si>
    <t xml:space="preserve">Каша овсяная "Геркулес" на воде </t>
  </si>
  <si>
    <t>Соус основной</t>
  </si>
  <si>
    <t>20</t>
  </si>
  <si>
    <t>0,23</t>
  </si>
  <si>
    <t>0,01</t>
  </si>
  <si>
    <t>18,28</t>
  </si>
  <si>
    <t>72,57</t>
  </si>
  <si>
    <t>215/13</t>
  </si>
  <si>
    <t>0,86</t>
  </si>
  <si>
    <t>3,65</t>
  </si>
  <si>
    <t>5,01</t>
  </si>
  <si>
    <t>56,34</t>
  </si>
  <si>
    <t>30</t>
  </si>
  <si>
    <t>0,31</t>
  </si>
  <si>
    <t>24,37</t>
  </si>
  <si>
    <t>96,76</t>
  </si>
  <si>
    <t>313</t>
  </si>
  <si>
    <t>Перловая каша рассыпчатая с раст. Маслом</t>
  </si>
  <si>
    <t>Пюре фруктовое</t>
  </si>
  <si>
    <t>Курица отварная</t>
  </si>
  <si>
    <t>287</t>
  </si>
  <si>
    <t>80</t>
  </si>
  <si>
    <t>22.12.2022</t>
  </si>
  <si>
    <t>15/5</t>
  </si>
  <si>
    <t>Пряники</t>
  </si>
  <si>
    <t>Сырники из творога со сгущенным молоком</t>
  </si>
  <si>
    <t>115</t>
  </si>
  <si>
    <t>17/7</t>
  </si>
  <si>
    <t>Яблоко</t>
  </si>
  <si>
    <t>Компот из яблок</t>
  </si>
  <si>
    <t xml:space="preserve">Пряники </t>
  </si>
  <si>
    <t>Десерт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</si>
</sst>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/>
    <xf numFmtId="49" fontId="0" fillId="0" borderId="1" xfId="0" applyNumberFormat="1" applyBorder="1"/>
    <xf numFmtId="14" fontId="8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8" fillId="0" borderId="0" xfId="0" applyFont="1" applyFill="1" applyBorder="1"/>
    <xf numFmtId="0" fontId="8" fillId="0" borderId="2" xfId="0" applyFont="1" applyBorder="1"/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 wrapText="1"/>
    </xf>
    <xf numFmtId="2" fontId="0" fillId="0" borderId="0" xfId="0" applyNumberFormat="1" applyBorder="1"/>
    <xf numFmtId="2" fontId="0" fillId="0" borderId="1" xfId="0" applyNumberForma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49" fontId="2" fillId="0" borderId="1" xfId="0" applyNumberFormat="1" applyFont="1" applyBorder="1"/>
    <xf numFmtId="49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8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B16" sqref="B16"/>
    </sheetView>
  </sheetViews>
  <sheetFormatPr defaultRowHeight="15" x14ac:dyDescent="0.25"/>
  <cols>
    <col min="1" max="1" width="19.140625" customWidth="1"/>
    <col min="2" max="2" width="24.710937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29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70</v>
      </c>
      <c r="B3" s="1"/>
      <c r="C3" s="2"/>
      <c r="D3" s="2"/>
      <c r="E3" s="2"/>
      <c r="F3" s="2"/>
      <c r="G3" s="2"/>
    </row>
    <row r="4" spans="1:7" x14ac:dyDescent="0.25">
      <c r="A4" s="1" t="s">
        <v>36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185</v>
      </c>
      <c r="B6" s="5" t="s">
        <v>47</v>
      </c>
      <c r="C6" s="8" t="s">
        <v>23</v>
      </c>
      <c r="D6" s="7">
        <v>2.39</v>
      </c>
      <c r="E6" s="7">
        <v>4.2</v>
      </c>
      <c r="F6" s="7">
        <v>11.98</v>
      </c>
      <c r="G6" s="7">
        <v>95.61</v>
      </c>
    </row>
    <row r="7" spans="1:7" ht="29.25" customHeight="1" x14ac:dyDescent="0.25">
      <c r="A7" s="32">
        <v>397</v>
      </c>
      <c r="B7" s="40" t="s">
        <v>37</v>
      </c>
      <c r="C7" s="33" t="s">
        <v>24</v>
      </c>
      <c r="D7" s="24">
        <v>3.15</v>
      </c>
      <c r="E7" s="24">
        <v>2.72</v>
      </c>
      <c r="F7" s="24">
        <v>12.96</v>
      </c>
      <c r="G7" s="24">
        <v>89</v>
      </c>
    </row>
    <row r="8" spans="1:7" ht="18.75" customHeight="1" x14ac:dyDescent="0.25">
      <c r="A8" s="17">
        <v>3</v>
      </c>
      <c r="B8" s="22" t="s">
        <v>38</v>
      </c>
      <c r="C8" s="8" t="s">
        <v>71</v>
      </c>
      <c r="D8" s="5">
        <v>1.58</v>
      </c>
      <c r="E8" s="5">
        <v>5.24</v>
      </c>
      <c r="F8" s="5">
        <v>9.81</v>
      </c>
      <c r="G8" s="5">
        <v>93.87</v>
      </c>
    </row>
    <row r="9" spans="1:7" ht="18" customHeight="1" x14ac:dyDescent="0.25">
      <c r="A9" s="18"/>
      <c r="B9" s="1" t="s">
        <v>8</v>
      </c>
      <c r="C9" s="9"/>
      <c r="D9" s="13">
        <f>D6+D7+D8</f>
        <v>7.12</v>
      </c>
      <c r="E9" s="2">
        <f t="shared" ref="E9:F9" si="0">E6+E7+E8</f>
        <v>12.16</v>
      </c>
      <c r="F9" s="2">
        <f t="shared" si="0"/>
        <v>34.75</v>
      </c>
      <c r="G9" s="2">
        <f>G6+G7+G8</f>
        <v>278.48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19.5" customHeight="1" x14ac:dyDescent="0.25">
      <c r="A11" s="35">
        <v>33</v>
      </c>
      <c r="B11" s="5" t="s">
        <v>39</v>
      </c>
      <c r="C11" s="10" t="s">
        <v>28</v>
      </c>
      <c r="D11" s="7">
        <v>0.64</v>
      </c>
      <c r="E11" s="7">
        <v>2.74</v>
      </c>
      <c r="F11" s="7">
        <v>3.76</v>
      </c>
      <c r="G11" s="7">
        <v>42.25</v>
      </c>
    </row>
    <row r="12" spans="1:7" ht="33" customHeight="1" x14ac:dyDescent="0.25">
      <c r="A12" s="19">
        <v>88</v>
      </c>
      <c r="B12" s="5" t="s">
        <v>40</v>
      </c>
      <c r="C12" s="10">
        <v>200</v>
      </c>
      <c r="D12" s="7">
        <v>1.62</v>
      </c>
      <c r="E12" s="7">
        <v>1.71</v>
      </c>
      <c r="F12" s="7">
        <v>11.3</v>
      </c>
      <c r="G12" s="7">
        <v>66.75</v>
      </c>
    </row>
    <row r="13" spans="1:7" ht="29.25" customHeight="1" x14ac:dyDescent="0.25">
      <c r="A13" s="17">
        <v>313</v>
      </c>
      <c r="B13" s="5" t="s">
        <v>41</v>
      </c>
      <c r="C13" s="10" t="s">
        <v>23</v>
      </c>
      <c r="D13" s="7">
        <v>3.86</v>
      </c>
      <c r="E13" s="7">
        <v>3.76</v>
      </c>
      <c r="F13" s="7">
        <v>27.46</v>
      </c>
      <c r="G13" s="7">
        <v>159</v>
      </c>
    </row>
    <row r="14" spans="1:7" ht="16.5" customHeight="1" x14ac:dyDescent="0.25">
      <c r="A14" s="17">
        <v>347</v>
      </c>
      <c r="B14" s="5" t="s">
        <v>49</v>
      </c>
      <c r="C14" s="10" t="s">
        <v>50</v>
      </c>
      <c r="D14" s="7">
        <v>0.15</v>
      </c>
      <c r="E14" s="7">
        <v>0.87</v>
      </c>
      <c r="F14" s="7">
        <v>0.91</v>
      </c>
      <c r="G14" s="7">
        <v>12</v>
      </c>
    </row>
    <row r="15" spans="1:7" ht="19.5" customHeight="1" x14ac:dyDescent="0.25">
      <c r="A15" s="31">
        <v>161</v>
      </c>
      <c r="B15" s="25" t="s">
        <v>42</v>
      </c>
      <c r="C15" s="26" t="s">
        <v>25</v>
      </c>
      <c r="D15" s="39">
        <v>13.64</v>
      </c>
      <c r="E15" s="39">
        <v>17.14</v>
      </c>
      <c r="F15" s="39">
        <v>15.36</v>
      </c>
      <c r="G15" s="39">
        <v>272.88</v>
      </c>
    </row>
    <row r="16" spans="1:7" ht="17.25" customHeight="1" x14ac:dyDescent="0.25">
      <c r="A16" s="31">
        <v>40</v>
      </c>
      <c r="B16" s="25" t="s">
        <v>77</v>
      </c>
      <c r="C16" s="26" t="s">
        <v>24</v>
      </c>
      <c r="D16" s="37" t="s">
        <v>51</v>
      </c>
      <c r="E16" s="37" t="s">
        <v>52</v>
      </c>
      <c r="F16" s="37" t="s">
        <v>53</v>
      </c>
      <c r="G16" s="37" t="s">
        <v>54</v>
      </c>
    </row>
    <row r="17" spans="1:7" ht="15.75" customHeight="1" x14ac:dyDescent="0.25">
      <c r="A17" s="17"/>
      <c r="B17" s="5" t="s">
        <v>10</v>
      </c>
      <c r="C17" s="10" t="s">
        <v>50</v>
      </c>
      <c r="D17" s="34">
        <v>2.44</v>
      </c>
      <c r="E17" s="34">
        <v>0.44</v>
      </c>
      <c r="F17" s="34">
        <v>12.36</v>
      </c>
      <c r="G17" s="34">
        <v>64.38</v>
      </c>
    </row>
    <row r="18" spans="1:7" ht="17.25" customHeight="1" x14ac:dyDescent="0.25">
      <c r="A18" s="17"/>
      <c r="B18" s="5" t="s">
        <v>11</v>
      </c>
      <c r="C18" s="10" t="s">
        <v>50</v>
      </c>
      <c r="D18" s="34">
        <v>2.0299999999999998</v>
      </c>
      <c r="E18" s="34">
        <v>0.71</v>
      </c>
      <c r="F18" s="34">
        <v>13.81</v>
      </c>
      <c r="G18" s="34">
        <v>70.760000000000005</v>
      </c>
    </row>
    <row r="19" spans="1:7" ht="18" customHeight="1" x14ac:dyDescent="0.25">
      <c r="A19" s="17"/>
      <c r="B19" s="1" t="s">
        <v>12</v>
      </c>
      <c r="C19" s="9"/>
      <c r="D19" s="2">
        <f>D12+D11+D15+D17+D18+D16+D13</f>
        <v>24.46</v>
      </c>
      <c r="E19" s="2">
        <f>E12+E11+E15+E17+E18+E16+E13</f>
        <v>26.510000000000005</v>
      </c>
      <c r="F19" s="2">
        <f>F12+F11+F15+F17+F18+F16+F13</f>
        <v>102.33000000000001</v>
      </c>
      <c r="G19" s="2">
        <f>G12+G11+G15++G17+G18+G16+G13</f>
        <v>748.58999999999992</v>
      </c>
    </row>
    <row r="20" spans="1:7" x14ac:dyDescent="0.25">
      <c r="A20" s="17"/>
      <c r="B20" s="5"/>
      <c r="C20" s="10"/>
      <c r="D20" s="7"/>
      <c r="E20" s="7"/>
      <c r="F20" s="7"/>
      <c r="G20" s="7"/>
    </row>
    <row r="21" spans="1:7" x14ac:dyDescent="0.25">
      <c r="A21" s="18" t="s">
        <v>13</v>
      </c>
      <c r="B21" s="5"/>
      <c r="C21" s="10"/>
      <c r="D21" s="7"/>
      <c r="E21" s="7"/>
      <c r="F21" s="7"/>
      <c r="G21" s="7"/>
    </row>
    <row r="22" spans="1:7" x14ac:dyDescent="0.25">
      <c r="A22" s="31"/>
      <c r="B22" s="25" t="s">
        <v>72</v>
      </c>
      <c r="C22" s="26" t="s">
        <v>27</v>
      </c>
      <c r="D22" s="12">
        <v>1.92</v>
      </c>
      <c r="E22" s="12">
        <v>1.1200000000000001</v>
      </c>
      <c r="F22" s="12">
        <v>31.08</v>
      </c>
      <c r="G22" s="12">
        <v>134.32</v>
      </c>
    </row>
    <row r="23" spans="1:7" ht="15.75" customHeight="1" x14ac:dyDescent="0.25">
      <c r="A23" s="31">
        <v>251</v>
      </c>
      <c r="B23" s="25" t="s">
        <v>43</v>
      </c>
      <c r="C23" s="26" t="s">
        <v>24</v>
      </c>
      <c r="D23" s="7">
        <v>4.2300000000000004</v>
      </c>
      <c r="E23" s="7">
        <v>4.67</v>
      </c>
      <c r="F23" s="7">
        <v>5.84</v>
      </c>
      <c r="G23" s="7">
        <v>86.14</v>
      </c>
    </row>
    <row r="24" spans="1:7" ht="15" customHeight="1" x14ac:dyDescent="0.25">
      <c r="A24" s="17"/>
      <c r="B24" s="1" t="s">
        <v>14</v>
      </c>
      <c r="C24" s="9"/>
      <c r="D24" s="23">
        <f>D22+D23</f>
        <v>6.15</v>
      </c>
      <c r="E24" s="23">
        <f t="shared" ref="E24:G24" si="1">E22+E23</f>
        <v>5.79</v>
      </c>
      <c r="F24" s="23">
        <f t="shared" si="1"/>
        <v>36.92</v>
      </c>
      <c r="G24" s="23">
        <f t="shared" si="1"/>
        <v>220.45999999999998</v>
      </c>
    </row>
    <row r="25" spans="1:7" x14ac:dyDescent="0.25">
      <c r="A25" s="18" t="s">
        <v>15</v>
      </c>
      <c r="B25" s="5"/>
      <c r="C25" s="10"/>
      <c r="D25" s="7"/>
      <c r="E25" s="7"/>
      <c r="F25" s="7"/>
      <c r="G25" s="7"/>
    </row>
    <row r="26" spans="1:7" ht="30.75" customHeight="1" x14ac:dyDescent="0.25">
      <c r="A26" s="41" t="s">
        <v>55</v>
      </c>
      <c r="B26" s="5" t="s">
        <v>73</v>
      </c>
      <c r="C26" s="10" t="s">
        <v>74</v>
      </c>
      <c r="D26" s="7">
        <v>8.82</v>
      </c>
      <c r="E26" s="7">
        <v>16.239999999999998</v>
      </c>
      <c r="F26" s="7">
        <v>5.12</v>
      </c>
      <c r="G26" s="7">
        <v>216.58</v>
      </c>
    </row>
    <row r="27" spans="1:7" ht="16.5" customHeight="1" x14ac:dyDescent="0.25">
      <c r="A27" s="31">
        <v>395</v>
      </c>
      <c r="B27" s="25" t="s">
        <v>31</v>
      </c>
      <c r="C27" s="26">
        <v>150</v>
      </c>
      <c r="D27" s="5">
        <v>0.04</v>
      </c>
      <c r="E27" s="5">
        <v>0</v>
      </c>
      <c r="F27" s="5">
        <v>9.1</v>
      </c>
      <c r="G27" s="5">
        <v>35</v>
      </c>
    </row>
    <row r="28" spans="1:7" ht="17.25" customHeight="1" x14ac:dyDescent="0.25">
      <c r="A28" s="5"/>
      <c r="B28" s="5" t="s">
        <v>11</v>
      </c>
      <c r="C28" s="10" t="s">
        <v>50</v>
      </c>
      <c r="D28" s="7">
        <v>2.44</v>
      </c>
      <c r="E28" s="7">
        <v>0.44</v>
      </c>
      <c r="F28" s="7">
        <v>12.36</v>
      </c>
      <c r="G28" s="7">
        <v>64.38</v>
      </c>
    </row>
    <row r="29" spans="1:7" x14ac:dyDescent="0.25">
      <c r="A29" s="5"/>
      <c r="B29" s="2" t="s">
        <v>16</v>
      </c>
      <c r="C29" s="2"/>
      <c r="D29" s="2">
        <f>D26+D27+D28</f>
        <v>11.299999999999999</v>
      </c>
      <c r="E29" s="2">
        <f t="shared" ref="E29:G29" si="2">E26+E27+E28</f>
        <v>16.68</v>
      </c>
      <c r="F29" s="2">
        <f t="shared" si="2"/>
        <v>26.58</v>
      </c>
      <c r="G29" s="2">
        <f t="shared" si="2"/>
        <v>315.96000000000004</v>
      </c>
    </row>
    <row r="30" spans="1:7" x14ac:dyDescent="0.25">
      <c r="A30" s="5"/>
      <c r="B30" s="2" t="s">
        <v>17</v>
      </c>
      <c r="C30" s="2"/>
      <c r="D30" s="23">
        <f>D9+D19+D24+D29</f>
        <v>49.03</v>
      </c>
      <c r="E30" s="2">
        <f>E9+E19+E24+E29</f>
        <v>61.14</v>
      </c>
      <c r="F30" s="2">
        <f>F9+F19+F24+F29</f>
        <v>200.57999999999998</v>
      </c>
      <c r="G30" s="2">
        <f>G9+G19+G24+G29</f>
        <v>1563.49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2">
        <v>203</v>
      </c>
      <c r="G31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R24" sqref="R24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29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44917</v>
      </c>
      <c r="B3" s="2"/>
      <c r="C3" s="2"/>
      <c r="D3" s="2"/>
      <c r="E3" s="2"/>
      <c r="F3" s="2"/>
      <c r="G3" s="2"/>
    </row>
    <row r="4" spans="1:16" x14ac:dyDescent="0.25">
      <c r="A4" s="2" t="s">
        <v>36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185</v>
      </c>
      <c r="B6" s="5" t="s">
        <v>47</v>
      </c>
      <c r="C6" s="8" t="s">
        <v>20</v>
      </c>
      <c r="D6" s="7">
        <v>3.79</v>
      </c>
      <c r="E6" s="7">
        <v>5.48</v>
      </c>
      <c r="F6" s="7">
        <v>19.03</v>
      </c>
      <c r="G6" s="7">
        <v>141</v>
      </c>
    </row>
    <row r="7" spans="1:16" ht="29.25" customHeight="1" x14ac:dyDescent="0.25">
      <c r="A7" s="32">
        <v>397</v>
      </c>
      <c r="B7" s="40" t="s">
        <v>37</v>
      </c>
      <c r="C7" s="38" t="s">
        <v>20</v>
      </c>
      <c r="D7" s="42">
        <v>3.67</v>
      </c>
      <c r="E7" s="24">
        <v>3.19</v>
      </c>
      <c r="F7" s="24">
        <v>15.82</v>
      </c>
      <c r="G7" s="24">
        <v>107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38</v>
      </c>
      <c r="C8" s="8" t="s">
        <v>75</v>
      </c>
      <c r="D8" s="34">
        <v>2.34</v>
      </c>
      <c r="E8" s="34">
        <v>7.76</v>
      </c>
      <c r="F8" s="34">
        <v>14.53</v>
      </c>
      <c r="G8" s="34">
        <v>139.1</v>
      </c>
      <c r="M8" s="36"/>
      <c r="N8" s="36"/>
      <c r="O8" s="36"/>
      <c r="P8" s="36"/>
    </row>
    <row r="9" spans="1:16" x14ac:dyDescent="0.25">
      <c r="A9" s="18"/>
      <c r="B9" s="1" t="s">
        <v>8</v>
      </c>
      <c r="C9" s="9"/>
      <c r="D9" s="2">
        <f>D6+D7+D8</f>
        <v>9.8000000000000007</v>
      </c>
      <c r="E9" s="2">
        <f t="shared" ref="E9:F9" si="0">E6+E7+E8</f>
        <v>16.43</v>
      </c>
      <c r="F9" s="2">
        <f t="shared" si="0"/>
        <v>49.38</v>
      </c>
      <c r="G9" s="2">
        <f>G6+G7+G8</f>
        <v>387.1</v>
      </c>
      <c r="M9" s="28"/>
      <c r="N9" s="28"/>
      <c r="O9" s="28"/>
      <c r="P9" s="28"/>
    </row>
    <row r="10" spans="1:16" ht="30" x14ac:dyDescent="0.25">
      <c r="A10" s="18" t="s">
        <v>33</v>
      </c>
      <c r="B10" s="1"/>
      <c r="C10" s="9"/>
      <c r="D10" s="2"/>
      <c r="E10" s="2"/>
      <c r="F10" s="2"/>
      <c r="G10" s="2"/>
      <c r="M10" s="28"/>
      <c r="N10" s="28"/>
      <c r="O10" s="28"/>
      <c r="P10" s="28"/>
    </row>
    <row r="11" spans="1:16" x14ac:dyDescent="0.25">
      <c r="A11" s="18"/>
      <c r="B11" s="46" t="s">
        <v>76</v>
      </c>
      <c r="C11" s="47" t="s">
        <v>35</v>
      </c>
      <c r="D11" s="2"/>
      <c r="E11" s="2"/>
      <c r="F11" s="2"/>
      <c r="G11" s="2"/>
      <c r="M11" s="28"/>
      <c r="N11" s="28"/>
      <c r="O11" s="28"/>
      <c r="P11" s="28"/>
    </row>
    <row r="12" spans="1:16" x14ac:dyDescent="0.25">
      <c r="A12" s="18" t="s">
        <v>9</v>
      </c>
      <c r="B12" s="5"/>
      <c r="C12" s="9"/>
      <c r="D12" s="2"/>
      <c r="E12" s="2"/>
      <c r="F12" s="2"/>
      <c r="G12" s="2"/>
      <c r="M12" s="28"/>
      <c r="N12" s="28"/>
      <c r="O12" s="28"/>
      <c r="P12" s="28"/>
    </row>
    <row r="13" spans="1:16" x14ac:dyDescent="0.25">
      <c r="A13" s="35">
        <v>33</v>
      </c>
      <c r="B13" s="5" t="s">
        <v>39</v>
      </c>
      <c r="C13" s="43" t="s">
        <v>30</v>
      </c>
      <c r="D13" s="21" t="s">
        <v>56</v>
      </c>
      <c r="E13" s="21" t="s">
        <v>57</v>
      </c>
      <c r="F13" s="21" t="s">
        <v>58</v>
      </c>
      <c r="G13" s="21" t="s">
        <v>59</v>
      </c>
      <c r="M13" s="28"/>
      <c r="N13" s="28"/>
      <c r="O13" s="28"/>
      <c r="P13" s="28"/>
    </row>
    <row r="14" spans="1:16" ht="45" x14ac:dyDescent="0.25">
      <c r="A14" s="19">
        <v>88</v>
      </c>
      <c r="B14" s="5" t="s">
        <v>40</v>
      </c>
      <c r="C14" s="43" t="s">
        <v>26</v>
      </c>
      <c r="D14" s="12">
        <v>1.94</v>
      </c>
      <c r="E14" s="12">
        <v>2.0499999999999998</v>
      </c>
      <c r="F14" s="12">
        <v>13.55</v>
      </c>
      <c r="G14" s="12">
        <v>80.099999999999994</v>
      </c>
      <c r="M14" s="28"/>
      <c r="N14" s="28"/>
      <c r="O14" s="28"/>
      <c r="P14" s="28"/>
    </row>
    <row r="15" spans="1:16" ht="30" x14ac:dyDescent="0.25">
      <c r="A15" s="17">
        <v>313</v>
      </c>
      <c r="B15" s="5" t="s">
        <v>41</v>
      </c>
      <c r="C15" s="10" t="s">
        <v>24</v>
      </c>
      <c r="D15" s="7">
        <v>4.45</v>
      </c>
      <c r="E15" s="7">
        <v>4.33</v>
      </c>
      <c r="F15" s="7">
        <v>31.68</v>
      </c>
      <c r="G15" s="7">
        <v>183</v>
      </c>
      <c r="M15" s="28"/>
      <c r="N15" s="28"/>
      <c r="O15" s="28"/>
      <c r="P15" s="28"/>
    </row>
    <row r="16" spans="1:16" ht="20.25" customHeight="1" x14ac:dyDescent="0.25">
      <c r="A16" s="17">
        <v>347</v>
      </c>
      <c r="B16" s="5" t="s">
        <v>49</v>
      </c>
      <c r="C16" s="10" t="s">
        <v>60</v>
      </c>
      <c r="D16" s="7">
        <v>0.18</v>
      </c>
      <c r="E16" s="7">
        <v>1.05</v>
      </c>
      <c r="F16" s="7">
        <v>1.0900000000000001</v>
      </c>
      <c r="G16" s="7">
        <v>14</v>
      </c>
    </row>
    <row r="17" spans="1:7" x14ac:dyDescent="0.25">
      <c r="A17" s="31">
        <v>161</v>
      </c>
      <c r="B17" s="25" t="s">
        <v>42</v>
      </c>
      <c r="C17" s="26" t="s">
        <v>69</v>
      </c>
      <c r="D17" s="39">
        <v>16.079999999999998</v>
      </c>
      <c r="E17" s="39">
        <v>20.6</v>
      </c>
      <c r="F17" s="39">
        <v>18.63</v>
      </c>
      <c r="G17" s="39">
        <v>327.38</v>
      </c>
    </row>
    <row r="18" spans="1:7" x14ac:dyDescent="0.25">
      <c r="A18" s="31">
        <v>40</v>
      </c>
      <c r="B18" s="25" t="s">
        <v>77</v>
      </c>
      <c r="C18" s="10" t="s">
        <v>20</v>
      </c>
      <c r="D18" s="21" t="s">
        <v>61</v>
      </c>
      <c r="E18" s="21" t="s">
        <v>52</v>
      </c>
      <c r="F18" s="21" t="s">
        <v>62</v>
      </c>
      <c r="G18" s="21" t="s">
        <v>63</v>
      </c>
    </row>
    <row r="19" spans="1:7" x14ac:dyDescent="0.25">
      <c r="A19" s="17"/>
      <c r="B19" s="5" t="s">
        <v>10</v>
      </c>
      <c r="C19" s="26" t="s">
        <v>34</v>
      </c>
      <c r="D19" s="34">
        <v>3.04</v>
      </c>
      <c r="E19" s="34">
        <v>0.55000000000000004</v>
      </c>
      <c r="F19" s="34">
        <v>15.36</v>
      </c>
      <c r="G19" s="34">
        <v>80.040000000000006</v>
      </c>
    </row>
    <row r="20" spans="1:7" x14ac:dyDescent="0.25">
      <c r="A20" s="17"/>
      <c r="B20" s="5" t="s">
        <v>11</v>
      </c>
      <c r="C20" s="10" t="s">
        <v>60</v>
      </c>
      <c r="D20" s="34">
        <v>2.64</v>
      </c>
      <c r="E20" s="34">
        <v>0.92</v>
      </c>
      <c r="F20" s="34">
        <v>13.81</v>
      </c>
      <c r="G20" s="34">
        <v>92.21</v>
      </c>
    </row>
    <row r="21" spans="1:7" x14ac:dyDescent="0.25">
      <c r="A21" s="17"/>
      <c r="B21" s="1" t="s">
        <v>12</v>
      </c>
      <c r="C21" s="10"/>
      <c r="D21" s="23">
        <f>D16+D15+D18++D20+D19+D17+D14+D13</f>
        <v>29.5</v>
      </c>
      <c r="E21" s="23">
        <f t="shared" ref="E21:G21" si="1">E16+E15+E18++E20+E19+E17+E14+E13</f>
        <v>33.160000000000004</v>
      </c>
      <c r="F21" s="23">
        <f t="shared" si="1"/>
        <v>123.5</v>
      </c>
      <c r="G21" s="23">
        <f t="shared" si="1"/>
        <v>929.83</v>
      </c>
    </row>
    <row r="22" spans="1:7" ht="14.25" customHeight="1" x14ac:dyDescent="0.25">
      <c r="A22" s="18" t="s">
        <v>13</v>
      </c>
      <c r="B22" s="5"/>
      <c r="C22" s="7"/>
      <c r="D22" s="7"/>
      <c r="E22" s="7"/>
      <c r="F22" s="7"/>
      <c r="G22" s="7"/>
    </row>
    <row r="23" spans="1:7" ht="21.75" customHeight="1" x14ac:dyDescent="0.25">
      <c r="A23" s="31"/>
      <c r="B23" s="25" t="s">
        <v>78</v>
      </c>
      <c r="C23" s="26" t="s">
        <v>28</v>
      </c>
      <c r="D23" s="12">
        <v>1.92</v>
      </c>
      <c r="E23" s="12">
        <v>1.1200000000000001</v>
      </c>
      <c r="F23" s="12">
        <v>31.08</v>
      </c>
      <c r="G23" s="12">
        <v>134.32</v>
      </c>
    </row>
    <row r="24" spans="1:7" ht="15" customHeight="1" x14ac:dyDescent="0.25">
      <c r="A24" s="31">
        <v>251</v>
      </c>
      <c r="B24" s="25" t="s">
        <v>43</v>
      </c>
      <c r="C24" s="26" t="s">
        <v>20</v>
      </c>
      <c r="D24" s="12">
        <v>5.08</v>
      </c>
      <c r="E24" s="12">
        <v>5.6</v>
      </c>
      <c r="F24" s="12">
        <v>7</v>
      </c>
      <c r="G24" s="12">
        <v>103.25</v>
      </c>
    </row>
    <row r="25" spans="1:7" ht="18.75" customHeight="1" x14ac:dyDescent="0.25">
      <c r="A25" s="17"/>
      <c r="B25" s="1" t="s">
        <v>14</v>
      </c>
      <c r="C25" s="9"/>
      <c r="D25" s="23">
        <f>D23+D24</f>
        <v>7</v>
      </c>
      <c r="E25" s="23">
        <f t="shared" ref="E25:G25" si="2">E23+E24</f>
        <v>6.72</v>
      </c>
      <c r="F25" s="23">
        <f t="shared" si="2"/>
        <v>38.08</v>
      </c>
      <c r="G25" s="23">
        <f t="shared" si="2"/>
        <v>237.57</v>
      </c>
    </row>
    <row r="26" spans="1:7" ht="15.75" customHeight="1" x14ac:dyDescent="0.25">
      <c r="A26" s="18" t="s">
        <v>15</v>
      </c>
      <c r="B26" s="5"/>
      <c r="C26" s="7"/>
      <c r="D26" s="7"/>
      <c r="E26" s="7"/>
      <c r="F26" s="7"/>
      <c r="G26" s="7"/>
    </row>
    <row r="27" spans="1:7" ht="30" customHeight="1" x14ac:dyDescent="0.25">
      <c r="A27" s="41" t="s">
        <v>55</v>
      </c>
      <c r="B27" s="5" t="s">
        <v>73</v>
      </c>
      <c r="C27" s="10" t="s">
        <v>24</v>
      </c>
      <c r="D27" s="7">
        <v>11</v>
      </c>
      <c r="E27" s="7">
        <v>20.329999999999998</v>
      </c>
      <c r="F27" s="7">
        <v>6.78</v>
      </c>
      <c r="G27" s="7">
        <v>253.58</v>
      </c>
    </row>
    <row r="28" spans="1:7" x14ac:dyDescent="0.25">
      <c r="A28" s="31">
        <v>395</v>
      </c>
      <c r="B28" s="25" t="s">
        <v>31</v>
      </c>
      <c r="C28" s="26" t="s">
        <v>20</v>
      </c>
      <c r="D28" s="34">
        <v>0.04</v>
      </c>
      <c r="E28" s="34">
        <v>0</v>
      </c>
      <c r="F28" s="34">
        <v>12.13</v>
      </c>
      <c r="G28" s="34">
        <v>47</v>
      </c>
    </row>
    <row r="29" spans="1:7" x14ac:dyDescent="0.25">
      <c r="A29" s="5"/>
      <c r="B29" s="5" t="s">
        <v>11</v>
      </c>
      <c r="C29" s="10" t="s">
        <v>50</v>
      </c>
      <c r="D29" s="34">
        <v>3.04</v>
      </c>
      <c r="E29" s="34">
        <v>0.55000000000000004</v>
      </c>
      <c r="F29" s="34">
        <v>15.36</v>
      </c>
      <c r="G29" s="34">
        <v>80.040000000000006</v>
      </c>
    </row>
    <row r="30" spans="1:7" x14ac:dyDescent="0.25">
      <c r="A30" s="5"/>
      <c r="B30" s="1" t="s">
        <v>16</v>
      </c>
      <c r="C30" s="10"/>
      <c r="D30" s="13">
        <f>D27+D28+D29</f>
        <v>14.079999999999998</v>
      </c>
      <c r="E30" s="13">
        <f>E27+E28+E29</f>
        <v>20.88</v>
      </c>
      <c r="F30" s="13">
        <f>F27+F28+F29</f>
        <v>34.269999999999996</v>
      </c>
      <c r="G30" s="13">
        <f>G27+G28+G29</f>
        <v>380.62000000000006</v>
      </c>
    </row>
    <row r="31" spans="1:7" x14ac:dyDescent="0.25">
      <c r="A31" s="7"/>
      <c r="B31" s="2" t="s">
        <v>17</v>
      </c>
      <c r="C31" s="13"/>
      <c r="D31" s="13">
        <f>D30+D25+D21+D9</f>
        <v>60.379999999999995</v>
      </c>
      <c r="E31" s="13">
        <f>E30+E25+E21+E9</f>
        <v>77.19</v>
      </c>
      <c r="F31" s="13">
        <f>F30+F25+F21+F9</f>
        <v>245.23</v>
      </c>
      <c r="G31" s="13">
        <f>G30+G25+G21+G9</f>
        <v>1935.12</v>
      </c>
    </row>
    <row r="32" spans="1:7" x14ac:dyDescent="0.25">
      <c r="A32" s="7"/>
      <c r="B32" s="2" t="s">
        <v>18</v>
      </c>
      <c r="C32" s="13"/>
      <c r="D32" s="13">
        <v>54</v>
      </c>
      <c r="E32" s="13">
        <v>60</v>
      </c>
      <c r="F32" s="13">
        <v>261</v>
      </c>
      <c r="G32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21" sqref="A21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29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70</v>
      </c>
      <c r="B3" s="1"/>
      <c r="C3" s="2"/>
      <c r="D3" s="2"/>
      <c r="E3" s="2"/>
      <c r="F3" s="2"/>
      <c r="G3" s="2"/>
    </row>
    <row r="4" spans="1:7" x14ac:dyDescent="0.25">
      <c r="A4" s="1" t="s">
        <v>36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48</v>
      </c>
      <c r="C6" s="6">
        <v>130</v>
      </c>
      <c r="D6" s="7">
        <v>1.9</v>
      </c>
      <c r="E6" s="7">
        <v>4</v>
      </c>
      <c r="F6" s="7">
        <v>13.5</v>
      </c>
      <c r="G6" s="7">
        <v>98</v>
      </c>
    </row>
    <row r="7" spans="1:7" ht="17.25" customHeight="1" x14ac:dyDescent="0.25">
      <c r="A7" s="17"/>
      <c r="B7" s="5" t="s">
        <v>10</v>
      </c>
      <c r="C7" s="6">
        <v>15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32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48"/>
      <c r="D9" s="2">
        <f>D6+D7+D8</f>
        <v>3.9299999999999997</v>
      </c>
      <c r="E9" s="2">
        <f t="shared" ref="E9:G9" si="0">E6+E7+E8</f>
        <v>4.71</v>
      </c>
      <c r="F9" s="2">
        <f t="shared" si="0"/>
        <v>36.290000000000006</v>
      </c>
      <c r="G9" s="2">
        <f t="shared" si="0"/>
        <v>198.76</v>
      </c>
    </row>
    <row r="10" spans="1:7" x14ac:dyDescent="0.25">
      <c r="A10" s="18" t="s">
        <v>9</v>
      </c>
      <c r="B10" s="5"/>
      <c r="C10" s="6"/>
      <c r="D10" s="7"/>
      <c r="E10" s="7"/>
      <c r="F10" s="7"/>
      <c r="G10" s="7"/>
    </row>
    <row r="11" spans="1:7" x14ac:dyDescent="0.25">
      <c r="A11" s="18">
        <v>33</v>
      </c>
      <c r="B11" s="5" t="s">
        <v>39</v>
      </c>
      <c r="C11" s="6">
        <v>45</v>
      </c>
      <c r="D11" s="7">
        <v>0.64</v>
      </c>
      <c r="E11" s="7">
        <v>2.74</v>
      </c>
      <c r="F11" s="7">
        <v>3.76</v>
      </c>
      <c r="G11" s="7">
        <v>42.25</v>
      </c>
    </row>
    <row r="12" spans="1:7" ht="31.5" customHeight="1" x14ac:dyDescent="0.25">
      <c r="A12" s="19">
        <v>88</v>
      </c>
      <c r="B12" s="5" t="s">
        <v>44</v>
      </c>
      <c r="C12" s="6">
        <v>200</v>
      </c>
      <c r="D12" s="7">
        <v>1.62</v>
      </c>
      <c r="E12" s="7">
        <v>1.71</v>
      </c>
      <c r="F12" s="7">
        <v>11.3</v>
      </c>
      <c r="G12" s="7">
        <v>66.75</v>
      </c>
    </row>
    <row r="13" spans="1:7" ht="30" customHeight="1" x14ac:dyDescent="0.25">
      <c r="A13" s="20" t="s">
        <v>64</v>
      </c>
      <c r="B13" s="5" t="s">
        <v>65</v>
      </c>
      <c r="C13" s="6">
        <v>130</v>
      </c>
      <c r="D13" s="7">
        <v>3.86</v>
      </c>
      <c r="E13" s="7">
        <v>3.76</v>
      </c>
      <c r="F13" s="7">
        <v>27.46</v>
      </c>
      <c r="G13" s="7">
        <v>159</v>
      </c>
    </row>
    <row r="14" spans="1:7" ht="16.5" customHeight="1" x14ac:dyDescent="0.25">
      <c r="A14" s="44" t="s">
        <v>68</v>
      </c>
      <c r="B14" s="25" t="s">
        <v>67</v>
      </c>
      <c r="C14" s="45">
        <v>100</v>
      </c>
      <c r="D14" s="7">
        <v>17.559999999999999</v>
      </c>
      <c r="E14" s="7">
        <v>17.559999999999999</v>
      </c>
      <c r="F14" s="7">
        <v>0</v>
      </c>
      <c r="G14" s="7">
        <v>231</v>
      </c>
    </row>
    <row r="15" spans="1:7" ht="18.75" customHeight="1" x14ac:dyDescent="0.25">
      <c r="A15" s="17">
        <v>40</v>
      </c>
      <c r="B15" s="5" t="s">
        <v>77</v>
      </c>
      <c r="C15" s="6">
        <v>150</v>
      </c>
      <c r="D15" s="37" t="s">
        <v>51</v>
      </c>
      <c r="E15" s="37" t="s">
        <v>52</v>
      </c>
      <c r="F15" s="37" t="s">
        <v>53</v>
      </c>
      <c r="G15" s="37" t="s">
        <v>54</v>
      </c>
    </row>
    <row r="16" spans="1:7" ht="15" customHeight="1" x14ac:dyDescent="0.25">
      <c r="A16" s="17" t="s">
        <v>22</v>
      </c>
      <c r="B16" s="5" t="s">
        <v>10</v>
      </c>
      <c r="C16" s="6">
        <v>20</v>
      </c>
      <c r="D16" s="34">
        <v>2.44</v>
      </c>
      <c r="E16" s="34">
        <v>0.44</v>
      </c>
      <c r="F16" s="34">
        <v>12.36</v>
      </c>
      <c r="G16" s="34">
        <v>64.38</v>
      </c>
    </row>
    <row r="17" spans="1:7" ht="15.75" customHeight="1" x14ac:dyDescent="0.25">
      <c r="A17" s="17"/>
      <c r="B17" s="1" t="s">
        <v>12</v>
      </c>
      <c r="C17" s="48"/>
      <c r="D17" s="2">
        <f>D13+D12+D14+D15+D16</f>
        <v>25.71</v>
      </c>
      <c r="E17" s="2">
        <f>E13+E12+E14+E15+E16</f>
        <v>23.48</v>
      </c>
      <c r="F17" s="2">
        <f>F13+F12+F14+F15+F16</f>
        <v>69.400000000000006</v>
      </c>
      <c r="G17" s="2">
        <f>G13+G12+G14+G15+G16</f>
        <v>593.69999999999993</v>
      </c>
    </row>
    <row r="18" spans="1:7" x14ac:dyDescent="0.25">
      <c r="A18" s="17"/>
      <c r="B18" s="5"/>
      <c r="C18" s="6"/>
      <c r="D18" s="7"/>
      <c r="E18" s="7"/>
      <c r="F18" s="7"/>
      <c r="G18" s="7"/>
    </row>
    <row r="19" spans="1:7" x14ac:dyDescent="0.25">
      <c r="A19" s="18" t="s">
        <v>13</v>
      </c>
      <c r="B19" s="5"/>
      <c r="C19" s="6"/>
      <c r="D19" s="7"/>
      <c r="E19" s="7"/>
      <c r="F19" s="7"/>
      <c r="G19" s="7"/>
    </row>
    <row r="20" spans="1:7" x14ac:dyDescent="0.25">
      <c r="A20" s="18"/>
      <c r="B20" s="5" t="s">
        <v>79</v>
      </c>
      <c r="C20" s="6">
        <v>100</v>
      </c>
      <c r="D20" s="7"/>
      <c r="E20" s="7"/>
      <c r="F20" s="7"/>
      <c r="G20" s="7"/>
    </row>
    <row r="21" spans="1:7" x14ac:dyDescent="0.25">
      <c r="A21" s="17"/>
      <c r="B21" s="5" t="s">
        <v>10</v>
      </c>
      <c r="C21" s="6">
        <v>15</v>
      </c>
      <c r="D21" s="7">
        <v>2.0299999999999998</v>
      </c>
      <c r="E21" s="7">
        <v>0.71</v>
      </c>
      <c r="F21" s="7">
        <v>13.81</v>
      </c>
      <c r="G21" s="7">
        <v>70.760000000000005</v>
      </c>
    </row>
    <row r="22" spans="1:7" ht="14.25" customHeight="1" x14ac:dyDescent="0.25">
      <c r="A22" s="31">
        <v>263</v>
      </c>
      <c r="B22" s="25" t="s">
        <v>32</v>
      </c>
      <c r="C22" s="45">
        <v>150</v>
      </c>
      <c r="D22" s="7">
        <v>0</v>
      </c>
      <c r="E22" s="7">
        <v>0</v>
      </c>
      <c r="F22" s="7">
        <v>8.98</v>
      </c>
      <c r="G22" s="7">
        <v>30</v>
      </c>
    </row>
    <row r="23" spans="1:7" x14ac:dyDescent="0.25">
      <c r="A23" s="17"/>
      <c r="B23" s="1" t="s">
        <v>14</v>
      </c>
      <c r="C23" s="48"/>
      <c r="D23" s="23">
        <f>D21+D22</f>
        <v>2.0299999999999998</v>
      </c>
      <c r="E23" s="23">
        <f t="shared" ref="E23:G23" si="1">E21+E22</f>
        <v>0.71</v>
      </c>
      <c r="F23" s="23">
        <f t="shared" si="1"/>
        <v>22.79</v>
      </c>
      <c r="G23" s="23">
        <f t="shared" si="1"/>
        <v>100.76</v>
      </c>
    </row>
    <row r="24" spans="1:7" x14ac:dyDescent="0.25">
      <c r="A24" s="18" t="s">
        <v>15</v>
      </c>
      <c r="B24" s="5"/>
      <c r="C24" s="6"/>
      <c r="D24" s="7"/>
      <c r="E24" s="7"/>
      <c r="F24" s="7"/>
      <c r="G24" s="7"/>
    </row>
    <row r="25" spans="1:7" ht="24.75" customHeight="1" x14ac:dyDescent="0.25">
      <c r="A25" s="19">
        <v>209</v>
      </c>
      <c r="B25" s="5" t="s">
        <v>45</v>
      </c>
      <c r="C25" s="6">
        <v>40</v>
      </c>
      <c r="D25" s="7">
        <v>5.0999999999999996</v>
      </c>
      <c r="E25" s="7">
        <v>4.5999999999999996</v>
      </c>
      <c r="F25" s="7">
        <v>0.3</v>
      </c>
      <c r="G25" s="7">
        <v>63</v>
      </c>
    </row>
    <row r="26" spans="1:7" ht="30" customHeight="1" x14ac:dyDescent="0.25">
      <c r="A26" s="19"/>
      <c r="B26" s="5" t="s">
        <v>66</v>
      </c>
      <c r="C26" s="6">
        <v>125</v>
      </c>
      <c r="D26" s="7"/>
      <c r="E26" s="7"/>
      <c r="F26" s="7"/>
      <c r="G26" s="7"/>
    </row>
    <row r="27" spans="1:7" ht="19.5" customHeight="1" x14ac:dyDescent="0.25">
      <c r="A27" s="17">
        <v>395</v>
      </c>
      <c r="B27" s="5" t="s">
        <v>46</v>
      </c>
      <c r="C27" s="6">
        <v>150</v>
      </c>
      <c r="D27" s="5">
        <v>0.04</v>
      </c>
      <c r="E27" s="5">
        <v>0</v>
      </c>
      <c r="F27" s="5">
        <v>9.1</v>
      </c>
      <c r="G27" s="5">
        <v>35</v>
      </c>
    </row>
    <row r="28" spans="1:7" ht="18.75" customHeight="1" x14ac:dyDescent="0.25">
      <c r="A28" s="17"/>
      <c r="B28" s="5" t="s">
        <v>10</v>
      </c>
      <c r="C28" s="6">
        <v>15</v>
      </c>
      <c r="D28" s="34">
        <v>2.44</v>
      </c>
      <c r="E28" s="34">
        <v>0.44</v>
      </c>
      <c r="F28" s="34">
        <v>12.36</v>
      </c>
      <c r="G28" s="34">
        <v>64.38</v>
      </c>
    </row>
    <row r="29" spans="1:7" x14ac:dyDescent="0.25">
      <c r="A29" s="5"/>
      <c r="B29" s="2" t="s">
        <v>16</v>
      </c>
      <c r="C29" s="2"/>
      <c r="D29" s="2">
        <f>D25+D27+D28</f>
        <v>7.58</v>
      </c>
      <c r="E29" s="2">
        <f t="shared" ref="E29:G29" si="2">E25+E27+E28</f>
        <v>5.04</v>
      </c>
      <c r="F29" s="2">
        <f t="shared" si="2"/>
        <v>21.759999999999998</v>
      </c>
      <c r="G29" s="2">
        <f t="shared" si="2"/>
        <v>162.38</v>
      </c>
    </row>
    <row r="30" spans="1:7" x14ac:dyDescent="0.25">
      <c r="A30" s="5"/>
      <c r="B30" s="2" t="s">
        <v>17</v>
      </c>
      <c r="C30" s="2"/>
      <c r="D30" s="2">
        <f>D9+D17+D23+D29</f>
        <v>39.25</v>
      </c>
      <c r="E30" s="2">
        <f>E9+E17+E23+E29</f>
        <v>33.940000000000005</v>
      </c>
      <c r="F30" s="2">
        <f>F9+F17+F23+F29</f>
        <v>150.24</v>
      </c>
      <c r="G30" s="2">
        <f>G9+G17+G23+G29</f>
        <v>1055.5999999999999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30">
        <v>203</v>
      </c>
      <c r="G31" s="2">
        <v>1400</v>
      </c>
    </row>
    <row r="32" spans="1:7" x14ac:dyDescent="0.25">
      <c r="A32" s="28"/>
      <c r="B32" s="29"/>
      <c r="C32" s="28"/>
      <c r="D32" s="28"/>
      <c r="E3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2022-12-21T07:48:23Z</dcterms:modified>
</cp:coreProperties>
</file>