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22" i="3" l="1"/>
  <c r="F22" i="3"/>
  <c r="G22" i="3"/>
  <c r="D22" i="3"/>
  <c r="G9" i="1"/>
  <c r="E22" i="1" l="1"/>
  <c r="F22" i="1"/>
  <c r="G22" i="1"/>
  <c r="D22" i="1"/>
  <c r="D27" i="2"/>
  <c r="D28" i="2" s="1"/>
  <c r="E19" i="2"/>
  <c r="F19" i="2"/>
  <c r="G19" i="2"/>
  <c r="D19" i="2"/>
  <c r="E23" i="2"/>
  <c r="F23" i="2"/>
  <c r="G23" i="2"/>
  <c r="D23" i="2"/>
  <c r="E17" i="1" l="1"/>
  <c r="F17" i="1"/>
  <c r="G17" i="1"/>
  <c r="D17" i="1"/>
  <c r="G16" i="3" l="1"/>
  <c r="F16" i="3"/>
  <c r="E16" i="3"/>
  <c r="D16" i="3"/>
  <c r="G28" i="2" l="1"/>
  <c r="F27" i="2"/>
  <c r="F28" i="2" s="1"/>
  <c r="E27" i="2"/>
  <c r="E28" i="2" s="1"/>
  <c r="G27" i="3" l="1"/>
  <c r="F27" i="3"/>
  <c r="E27" i="3"/>
  <c r="D27" i="3"/>
  <c r="G9" i="3"/>
  <c r="F9" i="3"/>
  <c r="E9" i="3"/>
  <c r="D9" i="3"/>
  <c r="G9" i="2"/>
  <c r="G29" i="2" s="1"/>
  <c r="F9" i="2"/>
  <c r="F29" i="2" s="1"/>
  <c r="E9" i="2"/>
  <c r="E29" i="2" s="1"/>
  <c r="D9" i="2"/>
  <c r="D29" i="2" s="1"/>
  <c r="G27" i="1"/>
  <c r="F27" i="1"/>
  <c r="E27" i="1"/>
  <c r="D27" i="1"/>
  <c r="F9" i="1"/>
  <c r="E9" i="1"/>
  <c r="D9" i="1"/>
  <c r="F28" i="1" l="1"/>
  <c r="G28" i="1"/>
  <c r="D28" i="1"/>
  <c r="F28" i="3"/>
  <c r="G28" i="3"/>
  <c r="D28" i="3"/>
  <c r="E28" i="3"/>
  <c r="E28" i="1"/>
</calcChain>
</file>

<file path=xl/sharedStrings.xml><?xml version="1.0" encoding="utf-8"?>
<sst xmlns="http://schemas.openxmlformats.org/spreadsheetml/2006/main" count="148" uniqueCount="79">
  <si>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</si>
  <si>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</si>
  <si>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</si>
  <si>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</si>
  <si>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</si>
  <si>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</si>
  <si>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</si>
  <si>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</si>
  <si>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</si>
  <si>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</si>
  <si>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</si>
  <si>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</si>
  <si>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</si>
  <si>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</si>
  <si>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</si>
  <si>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</si>
  <si>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Чай с сахаром</t>
  </si>
  <si>
    <t>Всего ужин</t>
  </si>
  <si>
    <t>Итого за день</t>
  </si>
  <si>
    <t>Рекомендуется</t>
  </si>
  <si>
    <t>Дети свыше 3 лет</t>
  </si>
  <si>
    <t>180</t>
  </si>
  <si>
    <t>20</t>
  </si>
  <si>
    <t>Дети с пищевой аллергией</t>
  </si>
  <si>
    <t xml:space="preserve"> </t>
  </si>
  <si>
    <t>130</t>
  </si>
  <si>
    <t>150</t>
  </si>
  <si>
    <t>70</t>
  </si>
  <si>
    <t>120</t>
  </si>
  <si>
    <t>250</t>
  </si>
  <si>
    <t>80</t>
  </si>
  <si>
    <t>40</t>
  </si>
  <si>
    <t>0,57</t>
  </si>
  <si>
    <t>0,11</t>
  </si>
  <si>
    <t>18,34</t>
  </si>
  <si>
    <t>77</t>
  </si>
  <si>
    <t>200</t>
  </si>
  <si>
    <t>10 день</t>
  </si>
  <si>
    <t>Каша пшенная на молоке</t>
  </si>
  <si>
    <t>Кофейный напиток с молоком</t>
  </si>
  <si>
    <t xml:space="preserve">Рыба припущенная в овощах </t>
  </si>
  <si>
    <t>Картофельное пюре</t>
  </si>
  <si>
    <t>Компот из изюма</t>
  </si>
  <si>
    <t>Напиток из сока</t>
  </si>
  <si>
    <t xml:space="preserve">Оладьи из печени с кабачковой икрой </t>
  </si>
  <si>
    <t>Суп картофельный с горохом</t>
  </si>
  <si>
    <t>6,12</t>
  </si>
  <si>
    <t>0,81</t>
  </si>
  <si>
    <t>2,54</t>
  </si>
  <si>
    <t>42</t>
  </si>
  <si>
    <t>140</t>
  </si>
  <si>
    <t>Каша пшенная на воде с раст. Маслом</t>
  </si>
  <si>
    <t>Яблоко</t>
  </si>
  <si>
    <t xml:space="preserve">Отварной картофель с кабачковой икрой </t>
  </si>
  <si>
    <t>80/40</t>
  </si>
  <si>
    <t>100/50</t>
  </si>
  <si>
    <t>Картофель отварной</t>
  </si>
  <si>
    <t>318</t>
  </si>
  <si>
    <t>45</t>
  </si>
  <si>
    <t>50</t>
  </si>
  <si>
    <t>Доп. Питание (ОВЗ)</t>
  </si>
  <si>
    <t>130/40</t>
  </si>
  <si>
    <t>Калории</t>
  </si>
  <si>
    <t>55</t>
  </si>
  <si>
    <t>16.12.2022</t>
  </si>
  <si>
    <t xml:space="preserve">Батон с маслом </t>
  </si>
  <si>
    <t>28/5</t>
  </si>
  <si>
    <t>Печенье</t>
  </si>
  <si>
    <t>молоко</t>
  </si>
  <si>
    <t>4,35</t>
  </si>
  <si>
    <t>3,75</t>
  </si>
  <si>
    <t>7,2</t>
  </si>
  <si>
    <t>81</t>
  </si>
  <si>
    <t>33/7</t>
  </si>
  <si>
    <t>Молоко</t>
  </si>
  <si>
    <t>5,22</t>
  </si>
  <si>
    <t>4,5</t>
  </si>
  <si>
    <t>8,64</t>
  </si>
  <si>
    <t>97,2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</si>
</sst>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5" fillId="0" borderId="1" xfId="0" applyNumberFormat="1" applyFont="1" applyBorder="1"/>
    <xf numFmtId="49" fontId="0" fillId="0" borderId="1" xfId="0" applyNumberFormat="1" applyBorder="1"/>
    <xf numFmtId="14" fontId="5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5" fillId="0" borderId="0" xfId="0" applyFont="1" applyFill="1" applyBorder="1"/>
    <xf numFmtId="0" fontId="5" fillId="0" borderId="2" xfId="0" applyFont="1" applyBorder="1"/>
    <xf numFmtId="0" fontId="0" fillId="2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1" workbookViewId="0">
      <selection activeCell="H23" sqref="H23"/>
    </sheetView>
  </sheetViews>
  <sheetFormatPr defaultRowHeight="15" x14ac:dyDescent="0.25"/>
  <cols>
    <col min="1" max="1" width="19.140625" customWidth="1"/>
    <col min="2" max="2" width="23.2851562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62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64</v>
      </c>
      <c r="B3" s="1"/>
      <c r="C3" s="2"/>
      <c r="D3" s="2"/>
      <c r="E3" s="2"/>
      <c r="F3" s="2"/>
      <c r="G3" s="2"/>
    </row>
    <row r="4" spans="1:7" x14ac:dyDescent="0.25">
      <c r="A4" s="1" t="s">
        <v>37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185</v>
      </c>
      <c r="B6" s="5" t="s">
        <v>38</v>
      </c>
      <c r="C6" s="8" t="s">
        <v>25</v>
      </c>
      <c r="D6" s="7">
        <v>3.45</v>
      </c>
      <c r="E6" s="7">
        <v>3.38</v>
      </c>
      <c r="F6" s="7">
        <v>21.23</v>
      </c>
      <c r="G6" s="7">
        <v>129.16</v>
      </c>
    </row>
    <row r="7" spans="1:7" ht="20.25" customHeight="1" x14ac:dyDescent="0.25">
      <c r="A7" s="32">
        <v>3</v>
      </c>
      <c r="B7" s="35" t="s">
        <v>65</v>
      </c>
      <c r="C7" s="36" t="s">
        <v>66</v>
      </c>
      <c r="D7" s="7">
        <v>3.37</v>
      </c>
      <c r="E7" s="7">
        <v>4.95</v>
      </c>
      <c r="F7" s="7">
        <v>9.74</v>
      </c>
      <c r="G7" s="7">
        <v>99</v>
      </c>
    </row>
    <row r="8" spans="1:7" ht="30.75" customHeight="1" x14ac:dyDescent="0.25">
      <c r="A8" s="17">
        <v>253</v>
      </c>
      <c r="B8" s="22" t="s">
        <v>39</v>
      </c>
      <c r="C8" s="8" t="s">
        <v>26</v>
      </c>
      <c r="D8" s="7">
        <v>1.25</v>
      </c>
      <c r="E8" s="7">
        <v>1.25</v>
      </c>
      <c r="F8" s="7">
        <v>10.42</v>
      </c>
      <c r="G8" s="7">
        <v>48.33</v>
      </c>
    </row>
    <row r="9" spans="1:7" ht="18" customHeight="1" x14ac:dyDescent="0.25">
      <c r="A9" s="18"/>
      <c r="B9" s="1" t="s">
        <v>8</v>
      </c>
      <c r="C9" s="9"/>
      <c r="D9" s="2">
        <f>D6+D7+D8</f>
        <v>8.07</v>
      </c>
      <c r="E9" s="2">
        <f t="shared" ref="E9:F9" si="0">E6+E7+E8</f>
        <v>9.58</v>
      </c>
      <c r="F9" s="2">
        <f t="shared" si="0"/>
        <v>41.39</v>
      </c>
      <c r="G9" s="2">
        <f>G6+G7+G8</f>
        <v>276.49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36.75" customHeight="1" x14ac:dyDescent="0.25">
      <c r="A11" s="19">
        <v>67</v>
      </c>
      <c r="B11" s="5" t="s">
        <v>45</v>
      </c>
      <c r="C11" s="10">
        <v>200</v>
      </c>
      <c r="D11" s="7">
        <v>4.75</v>
      </c>
      <c r="E11" s="7">
        <v>3.89</v>
      </c>
      <c r="F11" s="7">
        <v>19.13</v>
      </c>
      <c r="G11" s="7">
        <v>130.91</v>
      </c>
    </row>
    <row r="12" spans="1:7" ht="32.25" customHeight="1" x14ac:dyDescent="0.25">
      <c r="A12" s="17">
        <v>244</v>
      </c>
      <c r="B12" s="5" t="s">
        <v>40</v>
      </c>
      <c r="C12" s="10" t="s">
        <v>27</v>
      </c>
      <c r="D12" s="7">
        <v>5.35</v>
      </c>
      <c r="E12" s="7">
        <v>0.7</v>
      </c>
      <c r="F12" s="7">
        <v>2.2200000000000002</v>
      </c>
      <c r="G12" s="7">
        <v>36</v>
      </c>
    </row>
    <row r="13" spans="1:7" ht="21.75" customHeight="1" x14ac:dyDescent="0.25">
      <c r="A13" s="17">
        <v>321</v>
      </c>
      <c r="B13" s="5" t="s">
        <v>41</v>
      </c>
      <c r="C13" s="10" t="s">
        <v>28</v>
      </c>
      <c r="D13" s="7">
        <v>2.4500000000000002</v>
      </c>
      <c r="E13" s="7">
        <v>3.84</v>
      </c>
      <c r="F13" s="7">
        <v>16.350000000000001</v>
      </c>
      <c r="G13" s="7">
        <v>109.8</v>
      </c>
    </row>
    <row r="14" spans="1:7" ht="19.5" customHeight="1" x14ac:dyDescent="0.25">
      <c r="A14" s="17">
        <v>241</v>
      </c>
      <c r="B14" s="5" t="s">
        <v>42</v>
      </c>
      <c r="C14" s="10">
        <v>150</v>
      </c>
      <c r="D14" s="7">
        <v>0.42</v>
      </c>
      <c r="E14" s="7">
        <v>0</v>
      </c>
      <c r="F14" s="7">
        <v>20.45</v>
      </c>
      <c r="G14" s="7">
        <v>83</v>
      </c>
    </row>
    <row r="15" spans="1:7" ht="15.75" customHeight="1" x14ac:dyDescent="0.25">
      <c r="A15" s="17"/>
      <c r="B15" s="5" t="s">
        <v>10</v>
      </c>
      <c r="C15" s="10" t="s">
        <v>58</v>
      </c>
      <c r="D15" s="7">
        <v>2.0299999999999998</v>
      </c>
      <c r="E15" s="7">
        <v>0.71</v>
      </c>
      <c r="F15" s="7">
        <v>13.81</v>
      </c>
      <c r="G15" s="7">
        <v>70.760000000000005</v>
      </c>
    </row>
    <row r="16" spans="1:7" ht="17.25" customHeight="1" x14ac:dyDescent="0.25">
      <c r="A16" s="17"/>
      <c r="B16" s="5" t="s">
        <v>11</v>
      </c>
      <c r="C16" s="10" t="s">
        <v>59</v>
      </c>
      <c r="D16" s="7">
        <v>2.44</v>
      </c>
      <c r="E16" s="7">
        <v>0.44</v>
      </c>
      <c r="F16" s="7">
        <v>12.36</v>
      </c>
      <c r="G16" s="7">
        <v>80.040000000000006</v>
      </c>
    </row>
    <row r="17" spans="1:7" ht="18" customHeight="1" x14ac:dyDescent="0.25">
      <c r="A17" s="17"/>
      <c r="B17" s="1" t="s">
        <v>12</v>
      </c>
      <c r="C17" s="9"/>
      <c r="D17" s="2">
        <f>D12+D11+D13+D14+D15+D16</f>
        <v>17.440000000000001</v>
      </c>
      <c r="E17" s="2">
        <f t="shared" ref="E17:G17" si="1">E12+E11+E13+E14+E15+E16</f>
        <v>9.58</v>
      </c>
      <c r="F17" s="2">
        <f t="shared" si="1"/>
        <v>84.320000000000007</v>
      </c>
      <c r="G17" s="2">
        <f t="shared" si="1"/>
        <v>510.51</v>
      </c>
    </row>
    <row r="18" spans="1:7" x14ac:dyDescent="0.25">
      <c r="A18" s="17"/>
      <c r="B18" s="5"/>
      <c r="C18" s="10"/>
      <c r="D18" s="7"/>
      <c r="E18" s="7"/>
      <c r="F18" s="7"/>
      <c r="G18" s="7"/>
    </row>
    <row r="19" spans="1:7" x14ac:dyDescent="0.25">
      <c r="A19" s="18" t="s">
        <v>13</v>
      </c>
      <c r="B19" s="5"/>
      <c r="C19" s="10"/>
      <c r="D19" s="7"/>
      <c r="E19" s="7"/>
      <c r="F19" s="7"/>
      <c r="G19" s="7"/>
    </row>
    <row r="20" spans="1:7" x14ac:dyDescent="0.25">
      <c r="A20" s="17"/>
      <c r="B20" s="5" t="s">
        <v>67</v>
      </c>
      <c r="C20" s="10" t="s">
        <v>22</v>
      </c>
      <c r="D20" s="7">
        <v>0.96</v>
      </c>
      <c r="E20" s="7">
        <v>0.56000000000000005</v>
      </c>
      <c r="F20" s="7">
        <v>15.54</v>
      </c>
      <c r="G20" s="7">
        <v>67.16</v>
      </c>
    </row>
    <row r="21" spans="1:7" ht="23.25" customHeight="1" x14ac:dyDescent="0.25">
      <c r="A21" s="17"/>
      <c r="B21" s="5" t="s">
        <v>68</v>
      </c>
      <c r="C21" s="10" t="s">
        <v>26</v>
      </c>
      <c r="D21" s="21" t="s">
        <v>69</v>
      </c>
      <c r="E21" s="21" t="s">
        <v>70</v>
      </c>
      <c r="F21" s="21" t="s">
        <v>71</v>
      </c>
      <c r="G21" s="21" t="s">
        <v>72</v>
      </c>
    </row>
    <row r="22" spans="1:7" ht="15" customHeight="1" x14ac:dyDescent="0.25">
      <c r="A22" s="17"/>
      <c r="B22" s="1" t="s">
        <v>14</v>
      </c>
      <c r="C22" s="9"/>
      <c r="D22" s="23">
        <f>D20+D21</f>
        <v>5.31</v>
      </c>
      <c r="E22" s="23">
        <f t="shared" ref="E22:G22" si="2">E20+E21</f>
        <v>4.3100000000000005</v>
      </c>
      <c r="F22" s="23">
        <f t="shared" si="2"/>
        <v>22.74</v>
      </c>
      <c r="G22" s="23">
        <f t="shared" si="2"/>
        <v>148.16</v>
      </c>
    </row>
    <row r="23" spans="1:7" x14ac:dyDescent="0.25">
      <c r="A23" s="18" t="s">
        <v>15</v>
      </c>
      <c r="B23" s="5"/>
      <c r="C23" s="10"/>
      <c r="D23" s="7"/>
      <c r="E23" s="7"/>
      <c r="F23" s="7"/>
      <c r="G23" s="7"/>
    </row>
    <row r="24" spans="1:7" ht="30.75" customHeight="1" x14ac:dyDescent="0.25">
      <c r="A24" s="19">
        <v>284</v>
      </c>
      <c r="B24" s="5" t="s">
        <v>44</v>
      </c>
      <c r="C24" s="10" t="s">
        <v>54</v>
      </c>
      <c r="D24" s="7">
        <v>10.32</v>
      </c>
      <c r="E24" s="7">
        <v>10.31</v>
      </c>
      <c r="F24" s="7">
        <v>15.13</v>
      </c>
      <c r="G24" s="7">
        <v>165.5</v>
      </c>
    </row>
    <row r="25" spans="1:7" ht="16.5" customHeight="1" x14ac:dyDescent="0.25">
      <c r="A25" s="17">
        <v>395</v>
      </c>
      <c r="B25" s="5" t="s">
        <v>16</v>
      </c>
      <c r="C25" s="10">
        <v>150</v>
      </c>
      <c r="D25" s="7">
        <v>0</v>
      </c>
      <c r="E25" s="7">
        <v>0</v>
      </c>
      <c r="F25" s="7">
        <v>8.98</v>
      </c>
      <c r="G25" s="7">
        <v>30</v>
      </c>
    </row>
    <row r="26" spans="1:7" ht="17.25" customHeight="1" x14ac:dyDescent="0.25">
      <c r="A26" s="5"/>
      <c r="B26" s="5" t="s">
        <v>11</v>
      </c>
      <c r="C26" s="10">
        <v>20</v>
      </c>
      <c r="D26" s="7">
        <v>2.44</v>
      </c>
      <c r="E26" s="7">
        <v>0.44</v>
      </c>
      <c r="F26" s="7">
        <v>12.36</v>
      </c>
      <c r="G26" s="7">
        <v>64.38</v>
      </c>
    </row>
    <row r="27" spans="1:7" x14ac:dyDescent="0.25">
      <c r="A27" s="5"/>
      <c r="B27" s="2" t="s">
        <v>17</v>
      </c>
      <c r="C27" s="2"/>
      <c r="D27" s="2">
        <f>D24+D25+D26</f>
        <v>12.76</v>
      </c>
      <c r="E27" s="2">
        <f t="shared" ref="E27:G27" si="3">E24+E25+E26</f>
        <v>10.75</v>
      </c>
      <c r="F27" s="2">
        <f t="shared" si="3"/>
        <v>36.47</v>
      </c>
      <c r="G27" s="2">
        <f t="shared" si="3"/>
        <v>259.88</v>
      </c>
    </row>
    <row r="28" spans="1:7" x14ac:dyDescent="0.25">
      <c r="A28" s="5"/>
      <c r="B28" s="2" t="s">
        <v>18</v>
      </c>
      <c r="C28" s="2"/>
      <c r="D28" s="2">
        <f>D9+D17+D22+D27</f>
        <v>43.58</v>
      </c>
      <c r="E28" s="2">
        <f>E9+E17+E22+E27</f>
        <v>34.22</v>
      </c>
      <c r="F28" s="2">
        <f>F9+F17+F22+F27</f>
        <v>184.92000000000002</v>
      </c>
      <c r="G28" s="2">
        <f>G9+G17+G22+G27</f>
        <v>1195.04</v>
      </c>
    </row>
    <row r="29" spans="1:7" x14ac:dyDescent="0.25">
      <c r="A29" s="5"/>
      <c r="B29" s="2" t="s">
        <v>19</v>
      </c>
      <c r="C29" s="2"/>
      <c r="D29" s="2">
        <v>42</v>
      </c>
      <c r="E29" s="2">
        <v>48</v>
      </c>
      <c r="F29" s="2">
        <v>203</v>
      </c>
      <c r="G29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3" workbookViewId="0">
      <selection activeCell="I25" sqref="I25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62</v>
      </c>
    </row>
    <row r="2" spans="1:8" x14ac:dyDescent="0.25">
      <c r="A2" s="2" t="s">
        <v>20</v>
      </c>
      <c r="B2" s="2"/>
      <c r="C2" s="2"/>
      <c r="D2" s="2"/>
      <c r="E2" s="2"/>
      <c r="F2" s="2"/>
      <c r="G2" s="2"/>
    </row>
    <row r="3" spans="1:8" x14ac:dyDescent="0.25">
      <c r="A3" s="11">
        <v>44911</v>
      </c>
      <c r="B3" s="2"/>
      <c r="C3" s="2"/>
      <c r="D3" s="2"/>
      <c r="E3" s="2"/>
      <c r="F3" s="2"/>
      <c r="G3" s="2"/>
    </row>
    <row r="4" spans="1:8" x14ac:dyDescent="0.25">
      <c r="A4" s="2" t="s">
        <v>37</v>
      </c>
      <c r="B4" s="7"/>
      <c r="C4" s="7"/>
      <c r="D4" s="7"/>
      <c r="E4" s="7"/>
      <c r="F4" s="7"/>
      <c r="G4" s="7"/>
    </row>
    <row r="5" spans="1:8" x14ac:dyDescent="0.25">
      <c r="A5" s="2" t="s">
        <v>7</v>
      </c>
      <c r="B5" s="7"/>
      <c r="C5" s="7"/>
      <c r="D5" s="7"/>
      <c r="E5" s="7"/>
      <c r="F5" s="7"/>
      <c r="G5" s="7"/>
    </row>
    <row r="6" spans="1:8" ht="22.5" customHeight="1" x14ac:dyDescent="0.25">
      <c r="A6" s="17">
        <v>185</v>
      </c>
      <c r="B6" s="5" t="s">
        <v>38</v>
      </c>
      <c r="C6" s="10" t="s">
        <v>36</v>
      </c>
      <c r="D6" s="12">
        <v>4.59</v>
      </c>
      <c r="E6" s="12">
        <v>4.9000000000000004</v>
      </c>
      <c r="F6" s="12">
        <v>26.32</v>
      </c>
      <c r="G6" s="12">
        <v>168</v>
      </c>
    </row>
    <row r="7" spans="1:8" ht="18" customHeight="1" x14ac:dyDescent="0.25">
      <c r="A7" s="31">
        <v>3</v>
      </c>
      <c r="B7" s="25" t="s">
        <v>65</v>
      </c>
      <c r="C7" s="26" t="s">
        <v>73</v>
      </c>
      <c r="D7" s="12">
        <v>5.0599999999999996</v>
      </c>
      <c r="E7" s="12">
        <v>7.02</v>
      </c>
      <c r="F7" s="12">
        <v>14.61</v>
      </c>
      <c r="G7" s="12">
        <v>144</v>
      </c>
      <c r="H7" s="27"/>
    </row>
    <row r="8" spans="1:8" ht="30" customHeight="1" x14ac:dyDescent="0.25">
      <c r="A8" s="17">
        <v>253</v>
      </c>
      <c r="B8" s="22" t="s">
        <v>39</v>
      </c>
      <c r="C8" s="10" t="s">
        <v>21</v>
      </c>
      <c r="D8" s="12">
        <v>1.5</v>
      </c>
      <c r="E8" s="12">
        <v>1.5</v>
      </c>
      <c r="F8" s="12">
        <v>12.5</v>
      </c>
      <c r="G8" s="12">
        <v>58</v>
      </c>
    </row>
    <row r="9" spans="1:8" x14ac:dyDescent="0.25">
      <c r="A9" s="18"/>
      <c r="B9" s="1" t="s">
        <v>8</v>
      </c>
      <c r="C9" s="9"/>
      <c r="D9" s="13">
        <f>D6+D7+D8</f>
        <v>11.149999999999999</v>
      </c>
      <c r="E9" s="13">
        <f t="shared" ref="E9:G9" si="0">E6+E7+E8</f>
        <v>13.42</v>
      </c>
      <c r="F9" s="13">
        <f t="shared" si="0"/>
        <v>53.43</v>
      </c>
      <c r="G9" s="13">
        <f t="shared" si="0"/>
        <v>370</v>
      </c>
    </row>
    <row r="10" spans="1:8" ht="30" x14ac:dyDescent="0.25">
      <c r="A10" s="18" t="s">
        <v>60</v>
      </c>
      <c r="B10" s="1"/>
      <c r="C10" s="9"/>
      <c r="D10" s="13"/>
      <c r="E10" s="13"/>
      <c r="F10" s="13"/>
      <c r="G10" s="13"/>
    </row>
    <row r="11" spans="1:8" x14ac:dyDescent="0.25">
      <c r="A11" s="18"/>
      <c r="B11" s="33" t="s">
        <v>52</v>
      </c>
      <c r="C11" s="34" t="s">
        <v>50</v>
      </c>
      <c r="D11" s="7">
        <v>0.5</v>
      </c>
      <c r="E11" s="7">
        <v>0.5</v>
      </c>
      <c r="F11" s="7">
        <v>11.2</v>
      </c>
      <c r="G11" s="7">
        <v>53.6</v>
      </c>
    </row>
    <row r="12" spans="1:8" x14ac:dyDescent="0.25">
      <c r="A12" s="18" t="s">
        <v>9</v>
      </c>
      <c r="B12" s="5"/>
      <c r="C12" s="10"/>
      <c r="D12" s="12"/>
      <c r="E12" s="12"/>
      <c r="F12" s="12"/>
      <c r="G12" s="12"/>
    </row>
    <row r="13" spans="1:8" ht="30" x14ac:dyDescent="0.25">
      <c r="A13" s="19">
        <v>67</v>
      </c>
      <c r="B13" s="5" t="s">
        <v>45</v>
      </c>
      <c r="C13" s="10" t="s">
        <v>29</v>
      </c>
      <c r="D13" s="12">
        <v>5.94</v>
      </c>
      <c r="E13" s="12">
        <v>4.8600000000000003</v>
      </c>
      <c r="F13" s="12">
        <v>23.91</v>
      </c>
      <c r="G13" s="12">
        <v>163.63999999999999</v>
      </c>
    </row>
    <row r="14" spans="1:8" ht="30" x14ac:dyDescent="0.25">
      <c r="A14" s="17">
        <v>244</v>
      </c>
      <c r="B14" s="5" t="s">
        <v>40</v>
      </c>
      <c r="C14" s="10" t="s">
        <v>30</v>
      </c>
      <c r="D14" s="21" t="s">
        <v>46</v>
      </c>
      <c r="E14" s="21" t="s">
        <v>47</v>
      </c>
      <c r="F14" s="21" t="s">
        <v>48</v>
      </c>
      <c r="G14" s="21" t="s">
        <v>49</v>
      </c>
    </row>
    <row r="15" spans="1:8" x14ac:dyDescent="0.25">
      <c r="A15" s="17">
        <v>321</v>
      </c>
      <c r="B15" s="5" t="s">
        <v>41</v>
      </c>
      <c r="C15" s="10" t="s">
        <v>50</v>
      </c>
      <c r="D15" s="12">
        <v>2.86</v>
      </c>
      <c r="E15" s="12">
        <v>4.4800000000000004</v>
      </c>
      <c r="F15" s="12">
        <v>10.07</v>
      </c>
      <c r="G15" s="12">
        <v>128.1</v>
      </c>
    </row>
    <row r="16" spans="1:8" x14ac:dyDescent="0.25">
      <c r="A16" s="17">
        <v>241</v>
      </c>
      <c r="B16" s="5" t="s">
        <v>42</v>
      </c>
      <c r="C16" s="10" t="s">
        <v>21</v>
      </c>
      <c r="D16" s="12">
        <v>0.51</v>
      </c>
      <c r="E16" s="12">
        <v>0</v>
      </c>
      <c r="F16" s="12">
        <v>24.23</v>
      </c>
      <c r="G16" s="12">
        <v>99</v>
      </c>
    </row>
    <row r="17" spans="1:7" x14ac:dyDescent="0.25">
      <c r="A17" s="17"/>
      <c r="B17" s="5" t="s">
        <v>10</v>
      </c>
      <c r="C17" s="10" t="s">
        <v>59</v>
      </c>
      <c r="D17" s="12">
        <v>8.59</v>
      </c>
      <c r="E17" s="12">
        <v>6.09</v>
      </c>
      <c r="F17" s="12">
        <v>38.64</v>
      </c>
      <c r="G17" s="12">
        <v>70.760000000000005</v>
      </c>
    </row>
    <row r="18" spans="1:7" ht="20.25" customHeight="1" x14ac:dyDescent="0.25">
      <c r="A18" s="17"/>
      <c r="B18" s="5" t="s">
        <v>11</v>
      </c>
      <c r="C18" s="10" t="s">
        <v>63</v>
      </c>
      <c r="D18" s="12">
        <v>11.82</v>
      </c>
      <c r="E18" s="12">
        <v>10.55</v>
      </c>
      <c r="F18" s="12">
        <v>7.7</v>
      </c>
      <c r="G18" s="12">
        <v>64.39</v>
      </c>
    </row>
    <row r="19" spans="1:7" ht="21.75" customHeight="1" x14ac:dyDescent="0.25">
      <c r="A19" s="17"/>
      <c r="B19" s="1" t="s">
        <v>12</v>
      </c>
      <c r="C19" s="10"/>
      <c r="D19" s="13">
        <f>D13+D14+D15+D16++D17+D18</f>
        <v>35.840000000000003</v>
      </c>
      <c r="E19" s="13">
        <f t="shared" ref="E19:G19" si="1">E13+E14+E15+E16++E17+E18</f>
        <v>26.790000000000003</v>
      </c>
      <c r="F19" s="13">
        <f t="shared" si="1"/>
        <v>107.09</v>
      </c>
      <c r="G19" s="13">
        <f t="shared" si="1"/>
        <v>567.89</v>
      </c>
    </row>
    <row r="20" spans="1:7" ht="17.25" customHeight="1" x14ac:dyDescent="0.25">
      <c r="A20" s="18" t="s">
        <v>13</v>
      </c>
      <c r="B20" s="5"/>
      <c r="C20" s="10"/>
      <c r="D20" s="12"/>
      <c r="E20" s="12"/>
      <c r="F20" s="12"/>
      <c r="G20" s="12"/>
    </row>
    <row r="21" spans="1:7" ht="15" customHeight="1" x14ac:dyDescent="0.25">
      <c r="A21" s="17"/>
      <c r="B21" s="5" t="s">
        <v>67</v>
      </c>
      <c r="C21" s="10" t="s">
        <v>31</v>
      </c>
      <c r="D21" s="12">
        <v>1.92</v>
      </c>
      <c r="E21" s="12">
        <v>1.1200000000000001</v>
      </c>
      <c r="F21" s="12">
        <v>31.08</v>
      </c>
      <c r="G21" s="12">
        <v>134.32</v>
      </c>
    </row>
    <row r="22" spans="1:7" ht="18.75" customHeight="1" x14ac:dyDescent="0.25">
      <c r="A22" s="17"/>
      <c r="B22" s="5" t="s">
        <v>74</v>
      </c>
      <c r="C22" s="10" t="s">
        <v>21</v>
      </c>
      <c r="D22" s="21" t="s">
        <v>75</v>
      </c>
      <c r="E22" s="21" t="s">
        <v>76</v>
      </c>
      <c r="F22" s="21" t="s">
        <v>77</v>
      </c>
      <c r="G22" s="21" t="s">
        <v>78</v>
      </c>
    </row>
    <row r="23" spans="1:7" ht="15.75" customHeight="1" x14ac:dyDescent="0.25">
      <c r="A23" s="17"/>
      <c r="B23" s="1" t="s">
        <v>14</v>
      </c>
      <c r="C23" s="10"/>
      <c r="D23" s="13">
        <f>D21+D22</f>
        <v>7.14</v>
      </c>
      <c r="E23" s="13">
        <f t="shared" ref="E23:G23" si="2">E21+E22</f>
        <v>5.62</v>
      </c>
      <c r="F23" s="13">
        <f t="shared" si="2"/>
        <v>39.72</v>
      </c>
      <c r="G23" s="13">
        <f t="shared" si="2"/>
        <v>231.51999999999998</v>
      </c>
    </row>
    <row r="24" spans="1:7" ht="17.25" customHeight="1" x14ac:dyDescent="0.25">
      <c r="A24" s="18" t="s">
        <v>15</v>
      </c>
      <c r="B24" s="5"/>
      <c r="C24" s="13"/>
      <c r="D24" s="13"/>
      <c r="E24" s="13"/>
      <c r="F24" s="13"/>
      <c r="G24" s="13"/>
    </row>
    <row r="25" spans="1:7" ht="30" x14ac:dyDescent="0.25">
      <c r="A25" s="19">
        <v>284</v>
      </c>
      <c r="B25" s="5" t="s">
        <v>44</v>
      </c>
      <c r="C25" s="10" t="s">
        <v>55</v>
      </c>
      <c r="D25" s="7">
        <v>10.5</v>
      </c>
      <c r="E25" s="7">
        <v>11.02</v>
      </c>
      <c r="F25" s="7">
        <v>16.29</v>
      </c>
      <c r="G25" s="7">
        <v>207.2</v>
      </c>
    </row>
    <row r="26" spans="1:7" x14ac:dyDescent="0.25">
      <c r="A26" s="17">
        <v>395</v>
      </c>
      <c r="B26" s="5" t="s">
        <v>16</v>
      </c>
      <c r="C26" s="10" t="s">
        <v>21</v>
      </c>
      <c r="D26" s="7">
        <v>0</v>
      </c>
      <c r="E26" s="7">
        <v>0</v>
      </c>
      <c r="F26" s="7">
        <v>8.98</v>
      </c>
      <c r="G26" s="7">
        <v>30</v>
      </c>
    </row>
    <row r="27" spans="1:7" ht="19.5" customHeight="1" x14ac:dyDescent="0.25">
      <c r="A27" s="17"/>
      <c r="B27" s="5" t="s">
        <v>11</v>
      </c>
      <c r="C27" s="10" t="s">
        <v>22</v>
      </c>
      <c r="D27" s="24">
        <f>D25+D26</f>
        <v>10.5</v>
      </c>
      <c r="E27" s="24">
        <f t="shared" ref="E27:F27" si="3">E25+E26</f>
        <v>11.02</v>
      </c>
      <c r="F27" s="24">
        <f t="shared" si="3"/>
        <v>25.27</v>
      </c>
      <c r="G27" s="24">
        <v>92.21</v>
      </c>
    </row>
    <row r="28" spans="1:7" x14ac:dyDescent="0.25">
      <c r="A28" s="7"/>
      <c r="B28" s="2" t="s">
        <v>17</v>
      </c>
      <c r="C28" s="13"/>
      <c r="D28" s="13">
        <f>D25+D26+D27</f>
        <v>21</v>
      </c>
      <c r="E28" s="13">
        <f t="shared" ref="E28:G28" si="4">E25+E26+E27</f>
        <v>22.04</v>
      </c>
      <c r="F28" s="13">
        <f t="shared" si="4"/>
        <v>50.54</v>
      </c>
      <c r="G28" s="13">
        <f t="shared" si="4"/>
        <v>329.40999999999997</v>
      </c>
    </row>
    <row r="29" spans="1:7" x14ac:dyDescent="0.25">
      <c r="A29" s="7"/>
      <c r="B29" s="2" t="s">
        <v>18</v>
      </c>
      <c r="C29" s="13"/>
      <c r="D29" s="13">
        <f>D9+D23+D27+D28</f>
        <v>49.79</v>
      </c>
      <c r="E29" s="13">
        <f>E9+E23+E27+E28</f>
        <v>52.099999999999994</v>
      </c>
      <c r="F29" s="13">
        <f>F9+F23+F27+F28</f>
        <v>168.96</v>
      </c>
      <c r="G29" s="13">
        <f>G9+G23+G27+G28</f>
        <v>1023.14</v>
      </c>
    </row>
    <row r="30" spans="1:7" x14ac:dyDescent="0.25">
      <c r="A30" s="7"/>
      <c r="B30" s="2" t="s">
        <v>19</v>
      </c>
      <c r="C30" s="13"/>
      <c r="D30" s="13">
        <v>54</v>
      </c>
      <c r="E30" s="13">
        <v>60</v>
      </c>
      <c r="F30" s="13">
        <v>261</v>
      </c>
      <c r="G30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K5" sqref="K5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62</v>
      </c>
    </row>
    <row r="2" spans="1:7" ht="36" customHeight="1" x14ac:dyDescent="0.25">
      <c r="A2" s="14" t="s">
        <v>23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64</v>
      </c>
      <c r="B3" s="1"/>
      <c r="C3" s="2"/>
      <c r="D3" s="2"/>
      <c r="E3" s="2"/>
      <c r="F3" s="2"/>
      <c r="G3" s="2"/>
    </row>
    <row r="4" spans="1:7" x14ac:dyDescent="0.25">
      <c r="A4" s="1" t="s">
        <v>37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311</v>
      </c>
      <c r="B6" s="5" t="s">
        <v>51</v>
      </c>
      <c r="C6" s="6">
        <v>130</v>
      </c>
      <c r="D6" s="7">
        <v>2.5</v>
      </c>
      <c r="E6" s="7">
        <v>3.5</v>
      </c>
      <c r="F6" s="7">
        <v>18.2</v>
      </c>
      <c r="G6" s="7">
        <v>114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395</v>
      </c>
      <c r="B8" s="5" t="s">
        <v>16</v>
      </c>
      <c r="C8" s="6">
        <v>180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2"/>
      <c r="D9" s="2">
        <f>D6+D7+D8</f>
        <v>4.5299999999999994</v>
      </c>
      <c r="E9" s="2">
        <f t="shared" ref="E9:G9" si="0">E6+E7+E8</f>
        <v>4.21</v>
      </c>
      <c r="F9" s="2">
        <f t="shared" si="0"/>
        <v>40.989999999999995</v>
      </c>
      <c r="G9" s="2">
        <f t="shared" si="0"/>
        <v>214.76</v>
      </c>
    </row>
    <row r="10" spans="1:7" x14ac:dyDescent="0.25">
      <c r="A10" s="18" t="s">
        <v>9</v>
      </c>
      <c r="B10" s="5"/>
      <c r="C10" s="7"/>
      <c r="D10" s="7"/>
      <c r="E10" s="7"/>
      <c r="F10" s="7"/>
      <c r="G10" s="7"/>
    </row>
    <row r="11" spans="1:7" ht="31.5" customHeight="1" x14ac:dyDescent="0.25">
      <c r="A11" s="19">
        <v>67</v>
      </c>
      <c r="B11" s="5" t="s">
        <v>45</v>
      </c>
      <c r="C11" s="6">
        <v>200</v>
      </c>
      <c r="D11" s="7">
        <v>4.75</v>
      </c>
      <c r="E11" s="7">
        <v>3.89</v>
      </c>
      <c r="F11" s="7">
        <v>19.13</v>
      </c>
      <c r="G11" s="7">
        <v>130.91</v>
      </c>
    </row>
    <row r="12" spans="1:7" ht="29.25" customHeight="1" x14ac:dyDescent="0.25">
      <c r="A12" s="17">
        <v>244</v>
      </c>
      <c r="B12" s="5" t="s">
        <v>40</v>
      </c>
      <c r="C12" s="6" t="s">
        <v>27</v>
      </c>
      <c r="D12" s="7">
        <v>5.35</v>
      </c>
      <c r="E12" s="7">
        <v>0.7</v>
      </c>
      <c r="F12" s="7">
        <v>2.2200000000000002</v>
      </c>
      <c r="G12" s="7">
        <v>36</v>
      </c>
    </row>
    <row r="13" spans="1:7" ht="17.25" customHeight="1" x14ac:dyDescent="0.25">
      <c r="A13" s="20" t="s">
        <v>57</v>
      </c>
      <c r="B13" s="5" t="s">
        <v>56</v>
      </c>
      <c r="C13" s="6">
        <v>130</v>
      </c>
      <c r="D13" s="7">
        <v>3.05</v>
      </c>
      <c r="E13" s="7">
        <v>4.17</v>
      </c>
      <c r="F13" s="7">
        <v>24.08</v>
      </c>
      <c r="G13" s="7">
        <v>146</v>
      </c>
    </row>
    <row r="14" spans="1:7" ht="18.75" customHeight="1" x14ac:dyDescent="0.25">
      <c r="A14" s="17">
        <v>241</v>
      </c>
      <c r="B14" s="5" t="s">
        <v>42</v>
      </c>
      <c r="C14" s="6">
        <v>150</v>
      </c>
      <c r="D14" s="7">
        <v>0.42</v>
      </c>
      <c r="E14" s="7">
        <v>0</v>
      </c>
      <c r="F14" s="7">
        <v>20.45</v>
      </c>
      <c r="G14" s="7">
        <v>83</v>
      </c>
    </row>
    <row r="15" spans="1:7" ht="15" customHeight="1" x14ac:dyDescent="0.25">
      <c r="A15" s="17" t="s">
        <v>24</v>
      </c>
      <c r="B15" s="5" t="s">
        <v>10</v>
      </c>
      <c r="C15" s="6">
        <v>45</v>
      </c>
      <c r="D15" s="7">
        <v>2.0299999999999998</v>
      </c>
      <c r="E15" s="7">
        <v>0.71</v>
      </c>
      <c r="F15" s="7">
        <v>13.81</v>
      </c>
      <c r="G15" s="7">
        <v>70.760000000000005</v>
      </c>
    </row>
    <row r="16" spans="1:7" ht="15.75" customHeight="1" x14ac:dyDescent="0.25">
      <c r="A16" s="17"/>
      <c r="B16" s="1" t="s">
        <v>12</v>
      </c>
      <c r="C16" s="2"/>
      <c r="D16" s="2">
        <f>D12+D11+D13+D14+D15</f>
        <v>15.599999999999998</v>
      </c>
      <c r="E16" s="2">
        <f>E12+E11+E13+E14+E15</f>
        <v>9.4699999999999989</v>
      </c>
      <c r="F16" s="2">
        <f>F12+F11+F13+F14+F15</f>
        <v>79.69</v>
      </c>
      <c r="G16" s="2">
        <f>G12+G11+G13+G14+G15</f>
        <v>466.66999999999996</v>
      </c>
    </row>
    <row r="17" spans="1:7" x14ac:dyDescent="0.25">
      <c r="A17" s="17"/>
      <c r="B17" s="5"/>
      <c r="C17" s="7"/>
      <c r="D17" s="7"/>
      <c r="E17" s="7"/>
      <c r="F17" s="7"/>
      <c r="G17" s="7"/>
    </row>
    <row r="18" spans="1:7" x14ac:dyDescent="0.25">
      <c r="A18" s="18" t="s">
        <v>13</v>
      </c>
      <c r="B18" s="5"/>
      <c r="C18" s="7"/>
      <c r="D18" s="7"/>
      <c r="E18" s="7"/>
      <c r="F18" s="7"/>
      <c r="G18" s="7"/>
    </row>
    <row r="19" spans="1:7" x14ac:dyDescent="0.25">
      <c r="A19" s="17"/>
      <c r="B19" s="5" t="s">
        <v>52</v>
      </c>
      <c r="C19" s="7">
        <v>140</v>
      </c>
      <c r="D19" s="7">
        <v>0.5</v>
      </c>
      <c r="E19" s="7">
        <v>0.5</v>
      </c>
      <c r="F19" s="7">
        <v>11.2</v>
      </c>
      <c r="G19" s="7">
        <v>53.6</v>
      </c>
    </row>
    <row r="20" spans="1:7" ht="14.25" customHeight="1" x14ac:dyDescent="0.25">
      <c r="A20" s="17"/>
      <c r="B20" s="5" t="s">
        <v>43</v>
      </c>
      <c r="C20" s="7">
        <v>150</v>
      </c>
      <c r="D20" s="21" t="s">
        <v>32</v>
      </c>
      <c r="E20" s="21" t="s">
        <v>33</v>
      </c>
      <c r="F20" s="21" t="s">
        <v>34</v>
      </c>
      <c r="G20" s="21" t="s">
        <v>35</v>
      </c>
    </row>
    <row r="21" spans="1:7" ht="14.25" customHeight="1" x14ac:dyDescent="0.25">
      <c r="A21" s="17"/>
      <c r="B21" s="5" t="s">
        <v>10</v>
      </c>
      <c r="C21" s="7">
        <v>20</v>
      </c>
      <c r="D21" s="7">
        <v>2.0299999999999998</v>
      </c>
      <c r="E21" s="7">
        <v>0.71</v>
      </c>
      <c r="F21" s="7">
        <v>13.81</v>
      </c>
      <c r="G21" s="7">
        <v>70.760000000000005</v>
      </c>
    </row>
    <row r="22" spans="1:7" x14ac:dyDescent="0.25">
      <c r="A22" s="17"/>
      <c r="B22" s="1" t="s">
        <v>14</v>
      </c>
      <c r="C22" s="2"/>
      <c r="D22" s="2">
        <f>D19+D20+D21</f>
        <v>3.0999999999999996</v>
      </c>
      <c r="E22" s="2">
        <f t="shared" ref="E22:G22" si="1">E19+E20+E21</f>
        <v>1.3199999999999998</v>
      </c>
      <c r="F22" s="2">
        <f t="shared" si="1"/>
        <v>43.35</v>
      </c>
      <c r="G22" s="2">
        <f t="shared" si="1"/>
        <v>201.36</v>
      </c>
    </row>
    <row r="23" spans="1:7" x14ac:dyDescent="0.25">
      <c r="A23" s="18" t="s">
        <v>15</v>
      </c>
      <c r="B23" s="5"/>
      <c r="C23" s="7"/>
      <c r="D23" s="7"/>
      <c r="E23" s="7"/>
      <c r="F23" s="7"/>
      <c r="G23" s="7"/>
    </row>
    <row r="24" spans="1:7" ht="30.75" customHeight="1" x14ac:dyDescent="0.25">
      <c r="A24" s="19">
        <v>318</v>
      </c>
      <c r="B24" s="5" t="s">
        <v>53</v>
      </c>
      <c r="C24" s="7" t="s">
        <v>61</v>
      </c>
      <c r="D24" s="7">
        <v>3.01</v>
      </c>
      <c r="E24" s="7">
        <v>5.86</v>
      </c>
      <c r="F24" s="7">
        <v>23.41</v>
      </c>
      <c r="G24" s="7">
        <v>158.1</v>
      </c>
    </row>
    <row r="25" spans="1:7" ht="19.5" customHeight="1" x14ac:dyDescent="0.25">
      <c r="A25" s="17">
        <v>395</v>
      </c>
      <c r="B25" s="5" t="s">
        <v>16</v>
      </c>
      <c r="C25" s="7">
        <v>150</v>
      </c>
      <c r="D25" s="7">
        <v>0</v>
      </c>
      <c r="E25" s="7">
        <v>0</v>
      </c>
      <c r="F25" s="7">
        <v>8.98</v>
      </c>
      <c r="G25" s="7">
        <v>30</v>
      </c>
    </row>
    <row r="26" spans="1:7" ht="18.75" customHeight="1" x14ac:dyDescent="0.25">
      <c r="A26" s="17"/>
      <c r="B26" s="5" t="s">
        <v>10</v>
      </c>
      <c r="C26" s="7">
        <v>20</v>
      </c>
      <c r="D26" s="7">
        <v>2.0299999999999998</v>
      </c>
      <c r="E26" s="7">
        <v>0.71</v>
      </c>
      <c r="F26" s="7">
        <v>13.81</v>
      </c>
      <c r="G26" s="7">
        <v>70.760000000000005</v>
      </c>
    </row>
    <row r="27" spans="1:7" x14ac:dyDescent="0.25">
      <c r="A27" s="5"/>
      <c r="B27" s="2" t="s">
        <v>17</v>
      </c>
      <c r="C27" s="2"/>
      <c r="D27" s="2">
        <f>D24+D25+D26</f>
        <v>5.0399999999999991</v>
      </c>
      <c r="E27" s="2">
        <f t="shared" ref="E27:G27" si="2">E24+E25+E26</f>
        <v>6.57</v>
      </c>
      <c r="F27" s="2">
        <f t="shared" si="2"/>
        <v>46.2</v>
      </c>
      <c r="G27" s="2">
        <f t="shared" si="2"/>
        <v>258.86</v>
      </c>
    </row>
    <row r="28" spans="1:7" x14ac:dyDescent="0.25">
      <c r="A28" s="5"/>
      <c r="B28" s="2" t="s">
        <v>18</v>
      </c>
      <c r="C28" s="2"/>
      <c r="D28" s="2">
        <f>D9+D16+D22+D27</f>
        <v>28.269999999999996</v>
      </c>
      <c r="E28" s="2">
        <f>E9+E16+E22+E27</f>
        <v>21.57</v>
      </c>
      <c r="F28" s="2">
        <f>F9+F16+F22+F27</f>
        <v>210.23000000000002</v>
      </c>
      <c r="G28" s="2">
        <f>G9+G16+G22+G27</f>
        <v>1141.6500000000001</v>
      </c>
    </row>
    <row r="29" spans="1:7" x14ac:dyDescent="0.25">
      <c r="A29" s="5"/>
      <c r="B29" s="2" t="s">
        <v>19</v>
      </c>
      <c r="C29" s="2"/>
      <c r="D29" s="2">
        <v>42</v>
      </c>
      <c r="E29" s="2">
        <v>48</v>
      </c>
      <c r="F29" s="30">
        <v>203</v>
      </c>
      <c r="G29" s="2">
        <v>1400</v>
      </c>
    </row>
    <row r="30" spans="1:7" x14ac:dyDescent="0.25">
      <c r="A30" s="28"/>
      <c r="B30" s="29"/>
      <c r="C30" s="28"/>
      <c r="D30" s="28"/>
      <c r="E30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2022-12-15T04:57:25Z</dcterms:modified>
</cp:coreProperties>
</file>