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G21" i="2" l="1"/>
  <c r="F21" i="2"/>
  <c r="E21" i="2"/>
  <c r="D21" i="2"/>
  <c r="G18" i="1"/>
  <c r="F18" i="1"/>
  <c r="E18" i="1"/>
  <c r="D9" i="1"/>
  <c r="D18" i="1"/>
  <c r="G26" i="2" l="1"/>
  <c r="F26" i="2"/>
  <c r="E26" i="2"/>
  <c r="D26" i="2"/>
  <c r="G9" i="2"/>
  <c r="F9" i="2"/>
  <c r="E9" i="2"/>
  <c r="D9" i="2"/>
  <c r="E28" i="3" l="1"/>
  <c r="F28" i="3"/>
  <c r="G28" i="3"/>
  <c r="D28" i="3"/>
  <c r="E22" i="3"/>
  <c r="F22" i="3"/>
  <c r="G22" i="3"/>
  <c r="D22" i="3"/>
  <c r="G9" i="1" l="1"/>
  <c r="E23" i="1" l="1"/>
  <c r="F23" i="1"/>
  <c r="G23" i="1"/>
  <c r="D23" i="1"/>
  <c r="D31" i="2"/>
  <c r="D32" i="2" s="1"/>
  <c r="G17" i="3" l="1"/>
  <c r="F17" i="3"/>
  <c r="E17" i="3"/>
  <c r="D17" i="3"/>
  <c r="G31" i="2" l="1"/>
  <c r="G32" i="2" s="1"/>
  <c r="F31" i="2"/>
  <c r="F32" i="2" s="1"/>
  <c r="E31" i="2"/>
  <c r="E32" i="2" s="1"/>
  <c r="G9" i="3" l="1"/>
  <c r="F9" i="3"/>
  <c r="E9" i="3"/>
  <c r="D9" i="3"/>
  <c r="G28" i="1"/>
  <c r="F28" i="1"/>
  <c r="E28" i="1"/>
  <c r="D28" i="1"/>
  <c r="D29" i="1" s="1"/>
  <c r="F9" i="1"/>
  <c r="E9" i="1"/>
  <c r="F29" i="1" l="1"/>
  <c r="G29" i="1"/>
  <c r="F29" i="3"/>
  <c r="G29" i="3"/>
  <c r="D29" i="3"/>
  <c r="E29" i="3"/>
  <c r="E29" i="1"/>
</calcChain>
</file>

<file path=xl/sharedStrings.xml><?xml version="1.0" encoding="utf-8"?>
<sst xmlns="http://schemas.openxmlformats.org/spreadsheetml/2006/main" count="158" uniqueCount="76">
  <si>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</si>
  <si>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</si>
  <si>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</si>
  <si>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</si>
  <si>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</si>
  <si>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</si>
  <si>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</si>
  <si>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</si>
  <si>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</si>
  <si>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</si>
  <si>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</si>
  <si>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</si>
  <si>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</si>
  <si>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</si>
  <si>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</si>
  <si>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</si>
  <si>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</si>
  <si>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</si>
  <si>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</si>
  <si>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</si>
  <si>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</si>
  <si>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Дети с пищевой аллергией</t>
  </si>
  <si>
    <t xml:space="preserve"> </t>
  </si>
  <si>
    <t>130</t>
  </si>
  <si>
    <t>150</t>
  </si>
  <si>
    <t>70</t>
  </si>
  <si>
    <t>250</t>
  </si>
  <si>
    <t>80</t>
  </si>
  <si>
    <t>40</t>
  </si>
  <si>
    <t>45</t>
  </si>
  <si>
    <t>50</t>
  </si>
  <si>
    <t>Калории</t>
  </si>
  <si>
    <t xml:space="preserve">Курица отварная </t>
  </si>
  <si>
    <t>60</t>
  </si>
  <si>
    <t>2.14</t>
  </si>
  <si>
    <t>06.12.2022</t>
  </si>
  <si>
    <t>2 день</t>
  </si>
  <si>
    <t>Суп молочный с вермишелью</t>
  </si>
  <si>
    <t>Чай с молоком</t>
  </si>
  <si>
    <t>Батон с маслом и сыром</t>
  </si>
  <si>
    <t>Огурец консервированный соленый</t>
  </si>
  <si>
    <t>Суп картофельный с фасолью</t>
  </si>
  <si>
    <t>Гречка отварная</t>
  </si>
  <si>
    <t>Печень говяжья по-строгановски</t>
  </si>
  <si>
    <t>Компот из изюма</t>
  </si>
  <si>
    <t>Булочка домашняя</t>
  </si>
  <si>
    <t>Молоко</t>
  </si>
  <si>
    <t>Запеканка из творога с молоком сгущенным</t>
  </si>
  <si>
    <t xml:space="preserve">Чай с лимоном </t>
  </si>
  <si>
    <t>54-16м-2020</t>
  </si>
  <si>
    <t>5,22</t>
  </si>
  <si>
    <t>4,5</t>
  </si>
  <si>
    <t>8,64</t>
  </si>
  <si>
    <t>97,2</t>
  </si>
  <si>
    <t>4,35</t>
  </si>
  <si>
    <t>3,75</t>
  </si>
  <si>
    <t>7,2</t>
  </si>
  <si>
    <t>81</t>
  </si>
  <si>
    <t>Каша манная на воде с раст. Маслом</t>
  </si>
  <si>
    <t>Чай с сахаром</t>
  </si>
  <si>
    <t>313</t>
  </si>
  <si>
    <t>Картофель отварной</t>
  </si>
  <si>
    <t>Огурец соленый консервированный</t>
  </si>
  <si>
    <t>Доп. Питание (ОВЗ)</t>
  </si>
  <si>
    <t>Сок</t>
  </si>
  <si>
    <t>0,57</t>
  </si>
  <si>
    <t>0,11</t>
  </si>
  <si>
    <t>18,34</t>
  </si>
  <si>
    <t>77</t>
  </si>
  <si>
    <t>20/5/11</t>
  </si>
  <si>
    <t>25</t>
  </si>
  <si>
    <t>200</t>
  </si>
  <si>
    <t>25/7/12</t>
  </si>
  <si>
    <t>Апельсины</t>
  </si>
  <si>
    <t>55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</si>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</sst>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/>
    <xf numFmtId="49" fontId="0" fillId="0" borderId="1" xfId="0" applyNumberFormat="1" applyBorder="1"/>
    <xf numFmtId="14" fontId="8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8" fillId="0" borderId="0" xfId="0" applyFont="1" applyFill="1" applyBorder="1"/>
    <xf numFmtId="0" fontId="8" fillId="0" borderId="2" xfId="0" applyFont="1" applyBorder="1"/>
    <xf numFmtId="0" fontId="0" fillId="2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 wrapText="1"/>
    </xf>
    <xf numFmtId="2" fontId="0" fillId="0" borderId="0" xfId="0" applyNumberFormat="1" applyBorder="1"/>
    <xf numFmtId="0" fontId="4" fillId="2" borderId="1" xfId="0" applyFont="1" applyFill="1" applyBorder="1" applyAlignment="1">
      <alignment wrapText="1"/>
    </xf>
    <xf numFmtId="2" fontId="0" fillId="0" borderId="1" xfId="0" applyNumberFormat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7" workbookViewId="0">
      <selection activeCell="C16" sqref="C16"/>
    </sheetView>
  </sheetViews>
  <sheetFormatPr defaultRowHeight="15" x14ac:dyDescent="0.25"/>
  <cols>
    <col min="1" max="1" width="19.140625" customWidth="1"/>
    <col min="2" max="2" width="23.2851562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31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35</v>
      </c>
      <c r="B3" s="1"/>
      <c r="C3" s="2"/>
      <c r="D3" s="2"/>
      <c r="E3" s="2"/>
      <c r="F3" s="2"/>
      <c r="G3" s="2"/>
    </row>
    <row r="4" spans="1:7" x14ac:dyDescent="0.25">
      <c r="A4" s="1" t="s">
        <v>36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93</v>
      </c>
      <c r="B6" s="5" t="s">
        <v>37</v>
      </c>
      <c r="C6" s="8" t="s">
        <v>23</v>
      </c>
      <c r="D6" s="7">
        <v>5.75</v>
      </c>
      <c r="E6" s="7">
        <v>5.21</v>
      </c>
      <c r="F6" s="7">
        <v>18.84</v>
      </c>
      <c r="G6" s="7">
        <v>145.19999999999999</v>
      </c>
    </row>
    <row r="7" spans="1:7" ht="29.25" customHeight="1" x14ac:dyDescent="0.25">
      <c r="A7" s="32">
        <v>261</v>
      </c>
      <c r="B7" s="37" t="s">
        <v>38</v>
      </c>
      <c r="C7" s="33" t="s">
        <v>24</v>
      </c>
      <c r="D7" s="24">
        <v>0.67</v>
      </c>
      <c r="E7" s="24">
        <v>0.83</v>
      </c>
      <c r="F7" s="24">
        <v>11.25</v>
      </c>
      <c r="G7" s="24">
        <v>46.67</v>
      </c>
    </row>
    <row r="8" spans="1:7" ht="18.75" customHeight="1" x14ac:dyDescent="0.25">
      <c r="A8" s="17">
        <v>3</v>
      </c>
      <c r="B8" s="22" t="s">
        <v>39</v>
      </c>
      <c r="C8" s="8" t="s">
        <v>69</v>
      </c>
      <c r="D8" s="12">
        <v>3.37</v>
      </c>
      <c r="E8" s="12">
        <v>4.95</v>
      </c>
      <c r="F8" s="12">
        <v>9.74</v>
      </c>
      <c r="G8" s="12">
        <v>99</v>
      </c>
    </row>
    <row r="9" spans="1:7" ht="18" customHeight="1" x14ac:dyDescent="0.25">
      <c r="A9" s="18"/>
      <c r="B9" s="1" t="s">
        <v>8</v>
      </c>
      <c r="C9" s="9"/>
      <c r="D9" s="13">
        <f>D6+D7+D8</f>
        <v>9.7899999999999991</v>
      </c>
      <c r="E9" s="2">
        <f t="shared" ref="E9:F9" si="0">E6+E7+E8</f>
        <v>10.99</v>
      </c>
      <c r="F9" s="2">
        <f t="shared" si="0"/>
        <v>39.83</v>
      </c>
      <c r="G9" s="2">
        <f>G6+G7+G8</f>
        <v>290.87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44.25" customHeight="1" x14ac:dyDescent="0.25">
      <c r="A11" s="35"/>
      <c r="B11" s="5" t="s">
        <v>40</v>
      </c>
      <c r="C11" s="10" t="s">
        <v>29</v>
      </c>
      <c r="D11" s="7">
        <v>0.24</v>
      </c>
      <c r="E11" s="7">
        <v>0.03</v>
      </c>
      <c r="F11" s="7">
        <v>0.51</v>
      </c>
      <c r="G11" s="7">
        <v>3.9</v>
      </c>
    </row>
    <row r="12" spans="1:7" ht="28.5" customHeight="1" x14ac:dyDescent="0.25">
      <c r="A12" s="19">
        <v>81</v>
      </c>
      <c r="B12" s="5" t="s">
        <v>41</v>
      </c>
      <c r="C12" s="10">
        <v>200</v>
      </c>
      <c r="D12" s="7">
        <v>4.3899999999999997</v>
      </c>
      <c r="E12" s="7">
        <v>4.21</v>
      </c>
      <c r="F12" s="7">
        <v>13.05</v>
      </c>
      <c r="G12" s="7">
        <v>107</v>
      </c>
    </row>
    <row r="13" spans="1:7" ht="18.75" customHeight="1" x14ac:dyDescent="0.25">
      <c r="A13" s="17">
        <v>313</v>
      </c>
      <c r="B13" s="5" t="s">
        <v>42</v>
      </c>
      <c r="C13" s="10" t="s">
        <v>23</v>
      </c>
      <c r="D13" s="7">
        <v>7.45</v>
      </c>
      <c r="E13" s="7">
        <v>5.28</v>
      </c>
      <c r="F13" s="7">
        <v>33.479999999999997</v>
      </c>
      <c r="G13" s="7">
        <v>211</v>
      </c>
    </row>
    <row r="14" spans="1:7" ht="27.75" customHeight="1" x14ac:dyDescent="0.25">
      <c r="A14" s="17" t="s">
        <v>49</v>
      </c>
      <c r="B14" s="5" t="s">
        <v>43</v>
      </c>
      <c r="C14" s="10" t="s">
        <v>25</v>
      </c>
      <c r="D14" s="7">
        <v>13.2</v>
      </c>
      <c r="E14" s="7">
        <v>13.9</v>
      </c>
      <c r="F14" s="7">
        <v>1.8</v>
      </c>
      <c r="G14" s="7">
        <v>185.3</v>
      </c>
    </row>
    <row r="15" spans="1:7" ht="17.25" customHeight="1" x14ac:dyDescent="0.25">
      <c r="A15" s="31">
        <v>398</v>
      </c>
      <c r="B15" s="25" t="s">
        <v>44</v>
      </c>
      <c r="C15" s="26" t="s">
        <v>24</v>
      </c>
      <c r="D15" s="5">
        <v>0.43</v>
      </c>
      <c r="E15" s="5">
        <v>0</v>
      </c>
      <c r="F15" s="5">
        <v>21.42</v>
      </c>
      <c r="G15" s="5">
        <v>87</v>
      </c>
    </row>
    <row r="16" spans="1:7" ht="15.75" customHeight="1" x14ac:dyDescent="0.25">
      <c r="A16" s="17"/>
      <c r="B16" s="5" t="s">
        <v>10</v>
      </c>
      <c r="C16" s="10" t="s">
        <v>28</v>
      </c>
      <c r="D16" s="34">
        <v>2.44</v>
      </c>
      <c r="E16" s="34">
        <v>0.44</v>
      </c>
      <c r="F16" s="34">
        <v>12.36</v>
      </c>
      <c r="G16" s="34">
        <v>64.38</v>
      </c>
    </row>
    <row r="17" spans="1:7" ht="17.25" customHeight="1" x14ac:dyDescent="0.25">
      <c r="A17" s="17"/>
      <c r="B17" s="5" t="s">
        <v>11</v>
      </c>
      <c r="C17" s="10" t="s">
        <v>29</v>
      </c>
      <c r="D17" s="34">
        <v>2.0299999999999998</v>
      </c>
      <c r="E17" s="34">
        <v>0.71</v>
      </c>
      <c r="F17" s="34">
        <v>13.81</v>
      </c>
      <c r="G17" s="34">
        <v>70.760000000000005</v>
      </c>
    </row>
    <row r="18" spans="1:7" ht="18" customHeight="1" x14ac:dyDescent="0.25">
      <c r="A18" s="17"/>
      <c r="B18" s="1" t="s">
        <v>12</v>
      </c>
      <c r="C18" s="9"/>
      <c r="D18" s="2">
        <f>D12+D11+D14+D16+D17+D15+D13</f>
        <v>30.18</v>
      </c>
      <c r="E18" s="2">
        <f>E12+E11+E14+E16+E17+E15+E13</f>
        <v>24.570000000000004</v>
      </c>
      <c r="F18" s="2">
        <f>F12+F11+F14+F16+F17+F15+F13</f>
        <v>96.43</v>
      </c>
      <c r="G18" s="2">
        <f>G12+G11+G14++G16+G17+G15+G13</f>
        <v>729.34</v>
      </c>
    </row>
    <row r="19" spans="1:7" x14ac:dyDescent="0.25">
      <c r="A19" s="17"/>
      <c r="B19" s="5"/>
      <c r="C19" s="10"/>
      <c r="D19" s="7"/>
      <c r="E19" s="7"/>
      <c r="F19" s="7"/>
      <c r="G19" s="7"/>
    </row>
    <row r="20" spans="1:7" x14ac:dyDescent="0.25">
      <c r="A20" s="18" t="s">
        <v>13</v>
      </c>
      <c r="B20" s="5"/>
      <c r="C20" s="10"/>
      <c r="D20" s="7"/>
      <c r="E20" s="7"/>
      <c r="F20" s="7"/>
      <c r="G20" s="7"/>
    </row>
    <row r="21" spans="1:7" x14ac:dyDescent="0.25">
      <c r="A21" s="31">
        <v>274</v>
      </c>
      <c r="B21" s="25" t="s">
        <v>45</v>
      </c>
      <c r="C21" s="26" t="s">
        <v>33</v>
      </c>
      <c r="D21" s="7">
        <v>4.33</v>
      </c>
      <c r="E21" s="7">
        <v>8.26</v>
      </c>
      <c r="F21" s="7">
        <v>28.73</v>
      </c>
      <c r="G21" s="7">
        <v>155.5</v>
      </c>
    </row>
    <row r="22" spans="1:7" ht="15.75" customHeight="1" x14ac:dyDescent="0.25">
      <c r="A22" s="31">
        <v>965</v>
      </c>
      <c r="B22" s="25" t="s">
        <v>46</v>
      </c>
      <c r="C22" s="26" t="s">
        <v>71</v>
      </c>
      <c r="D22" s="38" t="s">
        <v>54</v>
      </c>
      <c r="E22" s="38" t="s">
        <v>55</v>
      </c>
      <c r="F22" s="38" t="s">
        <v>56</v>
      </c>
      <c r="G22" s="38" t="s">
        <v>57</v>
      </c>
    </row>
    <row r="23" spans="1:7" ht="15" customHeight="1" x14ac:dyDescent="0.25">
      <c r="A23" s="17"/>
      <c r="B23" s="1" t="s">
        <v>14</v>
      </c>
      <c r="C23" s="9"/>
      <c r="D23" s="23">
        <f>D21+D22</f>
        <v>8.68</v>
      </c>
      <c r="E23" s="23">
        <f t="shared" ref="E23:G23" si="1">E21+E22</f>
        <v>12.01</v>
      </c>
      <c r="F23" s="23">
        <f t="shared" si="1"/>
        <v>35.93</v>
      </c>
      <c r="G23" s="23">
        <f t="shared" si="1"/>
        <v>236.5</v>
      </c>
    </row>
    <row r="24" spans="1:7" x14ac:dyDescent="0.25">
      <c r="A24" s="18" t="s">
        <v>15</v>
      </c>
      <c r="B24" s="5"/>
      <c r="C24" s="10"/>
      <c r="D24" s="7"/>
      <c r="E24" s="7"/>
      <c r="F24" s="7"/>
      <c r="G24" s="7"/>
    </row>
    <row r="25" spans="1:7" ht="30.75" customHeight="1" x14ac:dyDescent="0.25">
      <c r="A25" s="19">
        <v>117</v>
      </c>
      <c r="B25" s="5" t="s">
        <v>47</v>
      </c>
      <c r="C25" s="10" t="s">
        <v>23</v>
      </c>
      <c r="D25" s="7">
        <v>12.8</v>
      </c>
      <c r="E25" s="7">
        <v>11.5</v>
      </c>
      <c r="F25" s="7">
        <v>31.13</v>
      </c>
      <c r="G25" s="7">
        <v>343.27</v>
      </c>
    </row>
    <row r="26" spans="1:7" ht="16.5" customHeight="1" x14ac:dyDescent="0.25">
      <c r="A26" s="31">
        <v>395</v>
      </c>
      <c r="B26" s="25" t="s">
        <v>48</v>
      </c>
      <c r="C26" s="26">
        <v>150</v>
      </c>
      <c r="D26" s="5">
        <v>0.04</v>
      </c>
      <c r="E26" s="5">
        <v>0</v>
      </c>
      <c r="F26" s="5">
        <v>9.1</v>
      </c>
      <c r="G26" s="5">
        <v>35</v>
      </c>
    </row>
    <row r="27" spans="1:7" ht="17.25" customHeight="1" x14ac:dyDescent="0.25">
      <c r="A27" s="5"/>
      <c r="B27" s="5" t="s">
        <v>11</v>
      </c>
      <c r="C27" s="10" t="s">
        <v>70</v>
      </c>
      <c r="D27" s="7">
        <v>2.44</v>
      </c>
      <c r="E27" s="7">
        <v>0.44</v>
      </c>
      <c r="F27" s="7">
        <v>12.36</v>
      </c>
      <c r="G27" s="7">
        <v>64.38</v>
      </c>
    </row>
    <row r="28" spans="1:7" x14ac:dyDescent="0.25">
      <c r="A28" s="5"/>
      <c r="B28" s="2" t="s">
        <v>16</v>
      </c>
      <c r="C28" s="2"/>
      <c r="D28" s="2">
        <f>D25+D26+D27</f>
        <v>15.28</v>
      </c>
      <c r="E28" s="2">
        <f t="shared" ref="E28:G28" si="2">E25+E26+E27</f>
        <v>11.94</v>
      </c>
      <c r="F28" s="2">
        <f t="shared" si="2"/>
        <v>52.589999999999996</v>
      </c>
      <c r="G28" s="2">
        <f t="shared" si="2"/>
        <v>442.65</v>
      </c>
    </row>
    <row r="29" spans="1:7" x14ac:dyDescent="0.25">
      <c r="A29" s="5"/>
      <c r="B29" s="2" t="s">
        <v>17</v>
      </c>
      <c r="C29" s="2"/>
      <c r="D29" s="23">
        <f>D9+D18+D23+D28</f>
        <v>63.93</v>
      </c>
      <c r="E29" s="2">
        <f>E9+E18+E23+E28</f>
        <v>59.51</v>
      </c>
      <c r="F29" s="2">
        <f>F9+F18+F23+F28</f>
        <v>224.78</v>
      </c>
      <c r="G29" s="2">
        <f>G9+G18+G23+G28</f>
        <v>1699.3600000000001</v>
      </c>
    </row>
    <row r="30" spans="1:7" x14ac:dyDescent="0.25">
      <c r="A30" s="5"/>
      <c r="B30" s="2" t="s">
        <v>18</v>
      </c>
      <c r="C30" s="2"/>
      <c r="D30" s="2">
        <v>42</v>
      </c>
      <c r="E30" s="2">
        <v>48</v>
      </c>
      <c r="F30" s="2">
        <v>203</v>
      </c>
      <c r="G30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7" workbookViewId="0">
      <selection activeCell="C30" sqref="C30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31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44901</v>
      </c>
      <c r="B3" s="2"/>
      <c r="C3" s="2"/>
      <c r="D3" s="2"/>
      <c r="E3" s="2"/>
      <c r="F3" s="2"/>
      <c r="G3" s="2"/>
    </row>
    <row r="4" spans="1:16" x14ac:dyDescent="0.25">
      <c r="A4" s="2" t="s">
        <v>36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93</v>
      </c>
      <c r="B6" s="5" t="s">
        <v>37</v>
      </c>
      <c r="C6" s="8" t="s">
        <v>20</v>
      </c>
      <c r="D6" s="7">
        <v>7.19</v>
      </c>
      <c r="E6" s="7">
        <v>6.51</v>
      </c>
      <c r="F6" s="7">
        <v>23.55</v>
      </c>
      <c r="G6" s="7">
        <v>181.5</v>
      </c>
    </row>
    <row r="7" spans="1:16" ht="29.25" customHeight="1" x14ac:dyDescent="0.25">
      <c r="A7" s="32">
        <v>261</v>
      </c>
      <c r="B7" s="37" t="s">
        <v>38</v>
      </c>
      <c r="C7" s="39" t="s">
        <v>20</v>
      </c>
      <c r="D7" s="24">
        <v>1.48</v>
      </c>
      <c r="E7" s="24">
        <v>1.7</v>
      </c>
      <c r="F7" s="24">
        <v>14.47</v>
      </c>
      <c r="G7" s="24">
        <v>76</v>
      </c>
      <c r="H7" s="27"/>
      <c r="M7" s="28"/>
      <c r="N7" s="28"/>
      <c r="O7" s="28"/>
      <c r="P7" s="28"/>
    </row>
    <row r="8" spans="1:16" ht="21" customHeight="1" x14ac:dyDescent="0.25">
      <c r="A8" s="17">
        <v>3</v>
      </c>
      <c r="B8" s="22" t="s">
        <v>39</v>
      </c>
      <c r="C8" s="8" t="s">
        <v>72</v>
      </c>
      <c r="D8" s="12">
        <v>5.0599999999999996</v>
      </c>
      <c r="E8" s="12">
        <v>7.02</v>
      </c>
      <c r="F8" s="12">
        <v>14.61</v>
      </c>
      <c r="G8" s="12">
        <v>144</v>
      </c>
      <c r="M8" s="36"/>
      <c r="N8" s="36"/>
      <c r="O8" s="36"/>
      <c r="P8" s="36"/>
    </row>
    <row r="9" spans="1:16" x14ac:dyDescent="0.25">
      <c r="A9" s="18"/>
      <c r="B9" s="1" t="s">
        <v>8</v>
      </c>
      <c r="C9" s="9"/>
      <c r="D9" s="2">
        <f>D6+D7+D8</f>
        <v>13.73</v>
      </c>
      <c r="E9" s="2">
        <f t="shared" ref="E9:F9" si="0">E6+E7+E8</f>
        <v>15.229999999999999</v>
      </c>
      <c r="F9" s="2">
        <f t="shared" si="0"/>
        <v>52.63</v>
      </c>
      <c r="G9" s="2">
        <f>G6+G7+G8</f>
        <v>401.5</v>
      </c>
      <c r="M9" s="28"/>
      <c r="N9" s="28"/>
      <c r="O9" s="28"/>
      <c r="P9" s="28"/>
    </row>
    <row r="10" spans="1:16" ht="30" x14ac:dyDescent="0.25">
      <c r="A10" s="18" t="s">
        <v>63</v>
      </c>
      <c r="B10" s="1"/>
      <c r="C10" s="9"/>
      <c r="D10" s="2"/>
      <c r="E10" s="2"/>
      <c r="F10" s="2"/>
      <c r="G10" s="2"/>
      <c r="M10" s="28"/>
      <c r="N10" s="28"/>
      <c r="O10" s="28"/>
      <c r="P10" s="28"/>
    </row>
    <row r="11" spans="1:16" x14ac:dyDescent="0.25">
      <c r="A11" s="18"/>
      <c r="B11" s="40" t="s">
        <v>64</v>
      </c>
      <c r="C11" s="41" t="s">
        <v>24</v>
      </c>
      <c r="D11" s="21" t="s">
        <v>65</v>
      </c>
      <c r="E11" s="21" t="s">
        <v>66</v>
      </c>
      <c r="F11" s="21" t="s">
        <v>67</v>
      </c>
      <c r="G11" s="21" t="s">
        <v>68</v>
      </c>
      <c r="M11" s="28"/>
      <c r="N11" s="28"/>
      <c r="O11" s="28"/>
      <c r="P11" s="28"/>
    </row>
    <row r="12" spans="1:16" x14ac:dyDescent="0.25">
      <c r="A12" s="18"/>
      <c r="B12" s="42" t="s">
        <v>73</v>
      </c>
      <c r="C12" s="43" t="s">
        <v>71</v>
      </c>
      <c r="D12" s="12">
        <v>4.5</v>
      </c>
      <c r="E12" s="12">
        <v>7.08</v>
      </c>
      <c r="F12" s="12">
        <v>44.94</v>
      </c>
      <c r="G12" s="12">
        <v>250.2</v>
      </c>
      <c r="M12" s="28"/>
      <c r="N12" s="28"/>
      <c r="O12" s="28"/>
      <c r="P12" s="28"/>
    </row>
    <row r="13" spans="1:16" x14ac:dyDescent="0.25">
      <c r="A13" s="18" t="s">
        <v>9</v>
      </c>
      <c r="B13" s="5"/>
      <c r="C13" s="10"/>
      <c r="D13" s="7"/>
      <c r="E13" s="7"/>
      <c r="F13" s="7"/>
      <c r="G13" s="7"/>
      <c r="M13" s="28"/>
      <c r="N13" s="28"/>
      <c r="O13" s="28"/>
      <c r="P13" s="28"/>
    </row>
    <row r="14" spans="1:16" ht="29.25" customHeight="1" x14ac:dyDescent="0.25">
      <c r="A14" s="35"/>
      <c r="B14" s="5" t="s">
        <v>40</v>
      </c>
      <c r="C14" s="10" t="s">
        <v>74</v>
      </c>
      <c r="D14" s="7">
        <v>0.36</v>
      </c>
      <c r="E14" s="7">
        <v>0.05</v>
      </c>
      <c r="F14" s="7">
        <v>0.77</v>
      </c>
      <c r="G14" s="7">
        <v>5.85</v>
      </c>
    </row>
    <row r="15" spans="1:16" ht="30" x14ac:dyDescent="0.25">
      <c r="A15" s="19">
        <v>81</v>
      </c>
      <c r="B15" s="5" t="s">
        <v>41</v>
      </c>
      <c r="C15" s="10" t="s">
        <v>26</v>
      </c>
      <c r="D15" s="7">
        <v>5.49</v>
      </c>
      <c r="E15" s="7">
        <v>5.27</v>
      </c>
      <c r="F15" s="7">
        <v>16.57</v>
      </c>
      <c r="G15" s="7">
        <v>134</v>
      </c>
    </row>
    <row r="16" spans="1:16" x14ac:dyDescent="0.25">
      <c r="A16" s="17">
        <v>313</v>
      </c>
      <c r="B16" s="5" t="s">
        <v>42</v>
      </c>
      <c r="C16" s="10" t="s">
        <v>24</v>
      </c>
      <c r="D16" s="7">
        <v>8.59</v>
      </c>
      <c r="E16" s="7">
        <v>6.09</v>
      </c>
      <c r="F16" s="7">
        <v>38.64</v>
      </c>
      <c r="G16" s="7">
        <v>243</v>
      </c>
    </row>
    <row r="17" spans="1:7" ht="30" x14ac:dyDescent="0.25">
      <c r="A17" s="17" t="s">
        <v>49</v>
      </c>
      <c r="B17" s="5" t="s">
        <v>43</v>
      </c>
      <c r="C17" s="10" t="s">
        <v>27</v>
      </c>
      <c r="D17" s="7">
        <v>13.2</v>
      </c>
      <c r="E17" s="7">
        <v>13.9</v>
      </c>
      <c r="F17" s="7">
        <v>1.8</v>
      </c>
      <c r="G17" s="7">
        <v>185.3</v>
      </c>
    </row>
    <row r="18" spans="1:7" x14ac:dyDescent="0.25">
      <c r="A18" s="31">
        <v>398</v>
      </c>
      <c r="B18" s="25" t="s">
        <v>44</v>
      </c>
      <c r="C18" s="26" t="s">
        <v>24</v>
      </c>
      <c r="D18" s="34">
        <v>0.48</v>
      </c>
      <c r="E18" s="34">
        <v>0</v>
      </c>
      <c r="F18" s="34">
        <v>23.8</v>
      </c>
      <c r="G18" s="34">
        <v>90</v>
      </c>
    </row>
    <row r="19" spans="1:7" x14ac:dyDescent="0.25">
      <c r="A19" s="17"/>
      <c r="B19" s="5" t="s">
        <v>10</v>
      </c>
      <c r="C19" s="10" t="s">
        <v>30</v>
      </c>
      <c r="D19" s="34">
        <v>3.04</v>
      </c>
      <c r="E19" s="34">
        <v>0.55000000000000004</v>
      </c>
      <c r="F19" s="34">
        <v>15.36</v>
      </c>
      <c r="G19" s="34">
        <v>80.040000000000006</v>
      </c>
    </row>
    <row r="20" spans="1:7" x14ac:dyDescent="0.25">
      <c r="A20" s="17"/>
      <c r="B20" s="5" t="s">
        <v>11</v>
      </c>
      <c r="C20" s="10" t="s">
        <v>30</v>
      </c>
      <c r="D20" s="34">
        <v>2.64</v>
      </c>
      <c r="E20" s="34">
        <v>0.92</v>
      </c>
      <c r="F20" s="34">
        <v>13.81</v>
      </c>
      <c r="G20" s="34">
        <v>92.21</v>
      </c>
    </row>
    <row r="21" spans="1:7" ht="14.25" customHeight="1" x14ac:dyDescent="0.25">
      <c r="A21" s="17"/>
      <c r="B21" s="1" t="s">
        <v>12</v>
      </c>
      <c r="C21" s="9"/>
      <c r="D21" s="2">
        <f>D15+D14+D17++D19+D20+D18+D16</f>
        <v>33.799999999999997</v>
      </c>
      <c r="E21" s="2">
        <f>E15+E14+E17++E19+E20+E18+E16</f>
        <v>26.78</v>
      </c>
      <c r="F21" s="2">
        <f>F15+F14+F17++F19+F20+F18+F16</f>
        <v>110.75</v>
      </c>
      <c r="G21" s="2">
        <f>G15+G14+G17++G19+G20+G18+G16</f>
        <v>830.4</v>
      </c>
    </row>
    <row r="22" spans="1:7" ht="21.75" customHeight="1" x14ac:dyDescent="0.25">
      <c r="A22" s="17"/>
      <c r="B22" s="5"/>
      <c r="C22" s="10"/>
      <c r="D22" s="7"/>
      <c r="E22" s="7"/>
      <c r="F22" s="7"/>
      <c r="G22" s="7"/>
    </row>
    <row r="23" spans="1:7" ht="15" customHeight="1" x14ac:dyDescent="0.25">
      <c r="A23" s="18" t="s">
        <v>13</v>
      </c>
      <c r="B23" s="5"/>
      <c r="C23" s="10"/>
      <c r="D23" s="7"/>
      <c r="E23" s="7"/>
      <c r="F23" s="7"/>
      <c r="G23" s="7"/>
    </row>
    <row r="24" spans="1:7" ht="18.75" customHeight="1" x14ac:dyDescent="0.25">
      <c r="A24" s="31">
        <v>274</v>
      </c>
      <c r="B24" s="25" t="s">
        <v>45</v>
      </c>
      <c r="C24" s="26" t="s">
        <v>25</v>
      </c>
      <c r="D24" s="12">
        <v>5.05</v>
      </c>
      <c r="E24" s="12">
        <v>9.6300000000000008</v>
      </c>
      <c r="F24" s="12">
        <v>33.520000000000003</v>
      </c>
      <c r="G24" s="12">
        <v>170</v>
      </c>
    </row>
    <row r="25" spans="1:7" ht="15.75" customHeight="1" x14ac:dyDescent="0.25">
      <c r="A25" s="31">
        <v>965</v>
      </c>
      <c r="B25" s="25" t="s">
        <v>46</v>
      </c>
      <c r="C25" s="26" t="s">
        <v>75</v>
      </c>
      <c r="D25" s="21" t="s">
        <v>50</v>
      </c>
      <c r="E25" s="21" t="s">
        <v>51</v>
      </c>
      <c r="F25" s="21" t="s">
        <v>52</v>
      </c>
      <c r="G25" s="21" t="s">
        <v>53</v>
      </c>
    </row>
    <row r="26" spans="1:7" ht="17.25" customHeight="1" x14ac:dyDescent="0.25">
      <c r="A26" s="17"/>
      <c r="B26" s="1" t="s">
        <v>14</v>
      </c>
      <c r="C26" s="9"/>
      <c r="D26" s="23">
        <f>D24+D25</f>
        <v>10.27</v>
      </c>
      <c r="E26" s="23">
        <f t="shared" ref="E26:G26" si="1">E24+E25</f>
        <v>14.13</v>
      </c>
      <c r="F26" s="23">
        <f t="shared" si="1"/>
        <v>42.160000000000004</v>
      </c>
      <c r="G26" s="23">
        <f t="shared" si="1"/>
        <v>267.2</v>
      </c>
    </row>
    <row r="27" spans="1:7" x14ac:dyDescent="0.25">
      <c r="A27" s="18" t="s">
        <v>15</v>
      </c>
      <c r="B27" s="5"/>
      <c r="C27" s="10"/>
      <c r="D27" s="7"/>
      <c r="E27" s="7"/>
      <c r="F27" s="7"/>
      <c r="G27" s="7"/>
    </row>
    <row r="28" spans="1:7" ht="30" x14ac:dyDescent="0.25">
      <c r="A28" s="19">
        <v>117</v>
      </c>
      <c r="B28" s="5" t="s">
        <v>47</v>
      </c>
      <c r="C28" s="10" t="s">
        <v>20</v>
      </c>
      <c r="D28" s="7">
        <v>19.600000000000001</v>
      </c>
      <c r="E28" s="7">
        <v>16.7</v>
      </c>
      <c r="F28" s="7">
        <v>43.1</v>
      </c>
      <c r="G28" s="7">
        <v>475.3</v>
      </c>
    </row>
    <row r="29" spans="1:7" ht="19.5" customHeight="1" x14ac:dyDescent="0.25">
      <c r="A29" s="31">
        <v>395</v>
      </c>
      <c r="B29" s="25" t="s">
        <v>48</v>
      </c>
      <c r="C29" s="26" t="s">
        <v>20</v>
      </c>
      <c r="D29" s="34">
        <v>0.04</v>
      </c>
      <c r="E29" s="34">
        <v>0</v>
      </c>
      <c r="F29" s="34">
        <v>12.13</v>
      </c>
      <c r="G29" s="34">
        <v>47</v>
      </c>
    </row>
    <row r="30" spans="1:7" x14ac:dyDescent="0.25">
      <c r="A30" s="5"/>
      <c r="B30" s="5" t="s">
        <v>11</v>
      </c>
      <c r="C30" s="10" t="s">
        <v>70</v>
      </c>
      <c r="D30" s="34">
        <v>3.04</v>
      </c>
      <c r="E30" s="34">
        <v>0.55000000000000004</v>
      </c>
      <c r="F30" s="34">
        <v>15.36</v>
      </c>
      <c r="G30" s="34">
        <v>80.040000000000006</v>
      </c>
    </row>
    <row r="31" spans="1:7" x14ac:dyDescent="0.25">
      <c r="A31" s="5"/>
      <c r="B31" s="1" t="s">
        <v>16</v>
      </c>
      <c r="C31" s="10"/>
      <c r="D31" s="13">
        <f>D28+D29+D30</f>
        <v>22.68</v>
      </c>
      <c r="E31" s="13">
        <f>E28+E29+E30</f>
        <v>17.25</v>
      </c>
      <c r="F31" s="13">
        <f>F28+F29+F30</f>
        <v>70.59</v>
      </c>
      <c r="G31" s="13">
        <f>G28+G29+G30</f>
        <v>602.33999999999992</v>
      </c>
    </row>
    <row r="32" spans="1:7" x14ac:dyDescent="0.25">
      <c r="A32" s="7"/>
      <c r="B32" s="2" t="s">
        <v>17</v>
      </c>
      <c r="C32" s="13"/>
      <c r="D32" s="13">
        <f>D31+D26+D21+D9</f>
        <v>80.48</v>
      </c>
      <c r="E32" s="13">
        <f t="shared" ref="E32:G32" si="2">E31+E26+E21+E9</f>
        <v>73.39</v>
      </c>
      <c r="F32" s="13">
        <f t="shared" si="2"/>
        <v>276.13</v>
      </c>
      <c r="G32" s="13">
        <f t="shared" si="2"/>
        <v>2101.44</v>
      </c>
    </row>
    <row r="33" spans="1:7" x14ac:dyDescent="0.25">
      <c r="A33" s="7"/>
      <c r="B33" s="2" t="s">
        <v>18</v>
      </c>
      <c r="C33" s="13"/>
      <c r="D33" s="13">
        <v>54</v>
      </c>
      <c r="E33" s="13">
        <v>60</v>
      </c>
      <c r="F33" s="13">
        <v>261</v>
      </c>
      <c r="G33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F33" sqref="F33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31</v>
      </c>
    </row>
    <row r="2" spans="1:7" ht="36" customHeight="1" x14ac:dyDescent="0.25">
      <c r="A2" s="14" t="s">
        <v>21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35</v>
      </c>
      <c r="B3" s="1"/>
      <c r="C3" s="2"/>
      <c r="D3" s="2"/>
      <c r="E3" s="2"/>
      <c r="F3" s="2"/>
      <c r="G3" s="2"/>
    </row>
    <row r="4" spans="1:7" x14ac:dyDescent="0.25">
      <c r="A4" s="1" t="s">
        <v>36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69</v>
      </c>
      <c r="B6" s="5" t="s">
        <v>58</v>
      </c>
      <c r="C6" s="6">
        <v>130</v>
      </c>
      <c r="D6" s="7">
        <v>1.9</v>
      </c>
      <c r="E6" s="7">
        <v>3.4</v>
      </c>
      <c r="F6" s="7">
        <v>17.399999999999999</v>
      </c>
      <c r="G6" s="7">
        <v>108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59</v>
      </c>
      <c r="C8" s="6">
        <v>150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44"/>
      <c r="D9" s="2">
        <f>D6+D7+D8</f>
        <v>3.9299999999999997</v>
      </c>
      <c r="E9" s="2">
        <f t="shared" ref="E9:G9" si="0">E6+E7+E8</f>
        <v>4.1099999999999994</v>
      </c>
      <c r="F9" s="2">
        <f t="shared" si="0"/>
        <v>40.19</v>
      </c>
      <c r="G9" s="2">
        <f t="shared" si="0"/>
        <v>208.76</v>
      </c>
    </row>
    <row r="10" spans="1:7" x14ac:dyDescent="0.25">
      <c r="A10" s="18" t="s">
        <v>9</v>
      </c>
      <c r="B10" s="5"/>
      <c r="C10" s="6"/>
      <c r="D10" s="7"/>
      <c r="E10" s="7"/>
      <c r="F10" s="7"/>
      <c r="G10" s="7"/>
    </row>
    <row r="11" spans="1:7" ht="30" x14ac:dyDescent="0.25">
      <c r="A11" s="18"/>
      <c r="B11" s="5" t="s">
        <v>62</v>
      </c>
      <c r="C11" s="6">
        <v>40</v>
      </c>
      <c r="D11" s="7">
        <v>0.24</v>
      </c>
      <c r="E11" s="7">
        <v>0.03</v>
      </c>
      <c r="F11" s="7">
        <v>0.51</v>
      </c>
      <c r="G11" s="7">
        <v>3.9</v>
      </c>
    </row>
    <row r="12" spans="1:7" ht="31.5" customHeight="1" x14ac:dyDescent="0.25">
      <c r="A12" s="19">
        <v>81</v>
      </c>
      <c r="B12" s="5" t="s">
        <v>41</v>
      </c>
      <c r="C12" s="6">
        <v>200</v>
      </c>
      <c r="D12" s="7">
        <v>4.3899999999999997</v>
      </c>
      <c r="E12" s="7">
        <v>4.21</v>
      </c>
      <c r="F12" s="7">
        <v>13.05</v>
      </c>
      <c r="G12" s="7">
        <v>107</v>
      </c>
    </row>
    <row r="13" spans="1:7" ht="17.25" customHeight="1" x14ac:dyDescent="0.25">
      <c r="A13" s="20" t="s">
        <v>60</v>
      </c>
      <c r="B13" s="5" t="s">
        <v>42</v>
      </c>
      <c r="C13" s="6">
        <v>130</v>
      </c>
      <c r="D13" s="7">
        <v>7.45</v>
      </c>
      <c r="E13" s="7">
        <v>5.28</v>
      </c>
      <c r="F13" s="7">
        <v>33.479999999999997</v>
      </c>
      <c r="G13" s="7">
        <v>211</v>
      </c>
    </row>
    <row r="14" spans="1:7" ht="16.5" customHeight="1" x14ac:dyDescent="0.25">
      <c r="A14" s="20" t="s">
        <v>34</v>
      </c>
      <c r="B14" s="5" t="s">
        <v>32</v>
      </c>
      <c r="C14" s="6">
        <v>100</v>
      </c>
      <c r="D14" s="7">
        <v>17.649999999999999</v>
      </c>
      <c r="E14" s="7">
        <v>17.559999999999999</v>
      </c>
      <c r="F14" s="7">
        <v>231</v>
      </c>
      <c r="G14" s="7">
        <v>146</v>
      </c>
    </row>
    <row r="15" spans="1:7" ht="18.75" customHeight="1" x14ac:dyDescent="0.25">
      <c r="A15" s="17">
        <v>398</v>
      </c>
      <c r="B15" s="5" t="s">
        <v>44</v>
      </c>
      <c r="C15" s="6">
        <v>150</v>
      </c>
      <c r="D15" s="5">
        <v>0.43</v>
      </c>
      <c r="E15" s="5">
        <v>0</v>
      </c>
      <c r="F15" s="5">
        <v>21.42</v>
      </c>
      <c r="G15" s="5">
        <v>87</v>
      </c>
    </row>
    <row r="16" spans="1:7" ht="15" customHeight="1" x14ac:dyDescent="0.25">
      <c r="A16" s="17" t="s">
        <v>22</v>
      </c>
      <c r="B16" s="5" t="s">
        <v>10</v>
      </c>
      <c r="C16" s="6">
        <v>40</v>
      </c>
      <c r="D16" s="34">
        <v>2.44</v>
      </c>
      <c r="E16" s="34">
        <v>0.44</v>
      </c>
      <c r="F16" s="34">
        <v>12.36</v>
      </c>
      <c r="G16" s="34">
        <v>64.38</v>
      </c>
    </row>
    <row r="17" spans="1:7" ht="15.75" customHeight="1" x14ac:dyDescent="0.25">
      <c r="A17" s="17"/>
      <c r="B17" s="1" t="s">
        <v>12</v>
      </c>
      <c r="C17" s="44"/>
      <c r="D17" s="2">
        <f>D13+D12+D14+D15+D16</f>
        <v>32.36</v>
      </c>
      <c r="E17" s="2">
        <f>E13+E12+E14+E15+E16</f>
        <v>27.49</v>
      </c>
      <c r="F17" s="2">
        <f>F13+F12+F14+F15+F16</f>
        <v>311.31</v>
      </c>
      <c r="G17" s="2">
        <f>G13+G12+G14+G15+G16</f>
        <v>615.38</v>
      </c>
    </row>
    <row r="18" spans="1:7" x14ac:dyDescent="0.25">
      <c r="A18" s="17"/>
      <c r="B18" s="5"/>
      <c r="C18" s="6"/>
      <c r="D18" s="7"/>
      <c r="E18" s="7"/>
      <c r="F18" s="7"/>
      <c r="G18" s="7"/>
    </row>
    <row r="19" spans="1:7" x14ac:dyDescent="0.25">
      <c r="A19" s="18" t="s">
        <v>13</v>
      </c>
      <c r="B19" s="5"/>
      <c r="C19" s="6"/>
      <c r="D19" s="7"/>
      <c r="E19" s="7"/>
      <c r="F19" s="7"/>
      <c r="G19" s="7"/>
    </row>
    <row r="20" spans="1:7" x14ac:dyDescent="0.25">
      <c r="A20" s="17">
        <v>2</v>
      </c>
      <c r="B20" s="5" t="s">
        <v>10</v>
      </c>
      <c r="C20" s="6">
        <v>20</v>
      </c>
      <c r="D20" s="7">
        <v>2.0299999999999998</v>
      </c>
      <c r="E20" s="7">
        <v>0.71</v>
      </c>
      <c r="F20" s="7">
        <v>13.81</v>
      </c>
      <c r="G20" s="7">
        <v>70.760000000000005</v>
      </c>
    </row>
    <row r="21" spans="1:7" ht="14.25" customHeight="1" x14ac:dyDescent="0.25">
      <c r="A21" s="31">
        <v>398</v>
      </c>
      <c r="B21" s="25" t="s">
        <v>64</v>
      </c>
      <c r="C21" s="45">
        <v>150</v>
      </c>
      <c r="D21" s="21" t="s">
        <v>65</v>
      </c>
      <c r="E21" s="21" t="s">
        <v>66</v>
      </c>
      <c r="F21" s="21" t="s">
        <v>67</v>
      </c>
      <c r="G21" s="21" t="s">
        <v>68</v>
      </c>
    </row>
    <row r="22" spans="1:7" x14ac:dyDescent="0.25">
      <c r="A22" s="17"/>
      <c r="B22" s="1" t="s">
        <v>14</v>
      </c>
      <c r="C22" s="44"/>
      <c r="D22" s="23">
        <f>D20+D21</f>
        <v>2.5999999999999996</v>
      </c>
      <c r="E22" s="23">
        <f t="shared" ref="E22:G22" si="1">E20+E21</f>
        <v>0.82</v>
      </c>
      <c r="F22" s="23">
        <f t="shared" si="1"/>
        <v>32.15</v>
      </c>
      <c r="G22" s="23">
        <f t="shared" si="1"/>
        <v>147.76</v>
      </c>
    </row>
    <row r="23" spans="1:7" x14ac:dyDescent="0.25">
      <c r="A23" s="18" t="s">
        <v>15</v>
      </c>
      <c r="B23" s="5"/>
      <c r="C23" s="6"/>
      <c r="D23" s="7"/>
      <c r="E23" s="7"/>
      <c r="F23" s="7"/>
      <c r="G23" s="7"/>
    </row>
    <row r="24" spans="1:7" ht="24.75" customHeight="1" x14ac:dyDescent="0.25">
      <c r="A24" s="19">
        <v>318</v>
      </c>
      <c r="B24" s="5" t="s">
        <v>61</v>
      </c>
      <c r="C24" s="6">
        <v>130</v>
      </c>
      <c r="D24" s="7">
        <v>3.05</v>
      </c>
      <c r="E24" s="7">
        <v>4.17</v>
      </c>
      <c r="F24" s="7">
        <v>24.08</v>
      </c>
      <c r="G24" s="7">
        <v>146</v>
      </c>
    </row>
    <row r="25" spans="1:7" ht="30" customHeight="1" x14ac:dyDescent="0.25">
      <c r="A25" s="19"/>
      <c r="B25" s="5" t="s">
        <v>62</v>
      </c>
      <c r="C25" s="6">
        <v>40</v>
      </c>
      <c r="D25" s="7">
        <v>0.24</v>
      </c>
      <c r="E25" s="7">
        <v>0.03</v>
      </c>
      <c r="F25" s="7">
        <v>0.51</v>
      </c>
      <c r="G25" s="7">
        <v>3.9</v>
      </c>
    </row>
    <row r="26" spans="1:7" ht="19.5" customHeight="1" x14ac:dyDescent="0.25">
      <c r="A26" s="17">
        <v>263</v>
      </c>
      <c r="B26" s="5" t="s">
        <v>59</v>
      </c>
      <c r="C26" s="6">
        <v>150</v>
      </c>
      <c r="D26" s="7">
        <v>0</v>
      </c>
      <c r="E26" s="7">
        <v>0</v>
      </c>
      <c r="F26" s="7">
        <v>8.98</v>
      </c>
      <c r="G26" s="7">
        <v>30</v>
      </c>
    </row>
    <row r="27" spans="1:7" ht="18.75" customHeight="1" x14ac:dyDescent="0.25">
      <c r="A27" s="17"/>
      <c r="B27" s="5" t="s">
        <v>10</v>
      </c>
      <c r="C27" s="6">
        <v>20</v>
      </c>
      <c r="D27" s="34">
        <v>2.44</v>
      </c>
      <c r="E27" s="34">
        <v>0.44</v>
      </c>
      <c r="F27" s="34">
        <v>12.36</v>
      </c>
      <c r="G27" s="34">
        <v>64.38</v>
      </c>
    </row>
    <row r="28" spans="1:7" x14ac:dyDescent="0.25">
      <c r="A28" s="5"/>
      <c r="B28" s="2" t="s">
        <v>16</v>
      </c>
      <c r="C28" s="2"/>
      <c r="D28" s="2">
        <f>D24+D26+D27</f>
        <v>5.49</v>
      </c>
      <c r="E28" s="2">
        <f t="shared" ref="E28:G28" si="2">E24+E26+E27</f>
        <v>4.6100000000000003</v>
      </c>
      <c r="F28" s="2">
        <f t="shared" si="2"/>
        <v>45.42</v>
      </c>
      <c r="G28" s="2">
        <f t="shared" si="2"/>
        <v>240.38</v>
      </c>
    </row>
    <row r="29" spans="1:7" x14ac:dyDescent="0.25">
      <c r="A29" s="5"/>
      <c r="B29" s="2" t="s">
        <v>17</v>
      </c>
      <c r="C29" s="2"/>
      <c r="D29" s="2">
        <f>D9+D17+D22+D28</f>
        <v>44.38</v>
      </c>
      <c r="E29" s="2">
        <f>E9+E17+E22+E28</f>
        <v>37.029999999999994</v>
      </c>
      <c r="F29" s="2">
        <f>F9+F17+F22+F28</f>
        <v>429.07</v>
      </c>
      <c r="G29" s="2">
        <f>G9+G17+G22+G28</f>
        <v>1212.28</v>
      </c>
    </row>
    <row r="30" spans="1:7" x14ac:dyDescent="0.25">
      <c r="A30" s="5"/>
      <c r="B30" s="2" t="s">
        <v>18</v>
      </c>
      <c r="C30" s="2"/>
      <c r="D30" s="2">
        <v>42</v>
      </c>
      <c r="E30" s="2">
        <v>48</v>
      </c>
      <c r="F30" s="30">
        <v>203</v>
      </c>
      <c r="G30" s="2">
        <v>1400</v>
      </c>
    </row>
    <row r="31" spans="1:7" x14ac:dyDescent="0.25">
      <c r="A31" s="28"/>
      <c r="B31" s="29"/>
      <c r="C31" s="28"/>
      <c r="D31" s="28"/>
      <c r="E3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2022-12-05T07:23:08Z</dcterms:modified>
</cp:coreProperties>
</file>